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D346ABA3-D1F7-4118-A300-4D83671860B4}" xr6:coauthVersionLast="47" xr6:coauthVersionMax="47" xr10:uidLastSave="{00000000-0000-0000-0000-000000000000}"/>
  <bookViews>
    <workbookView xWindow="-120" yWindow="-120" windowWidth="29040" windowHeight="15840" xr2:uid="{00000000-000D-0000-FFFF-FFFF00000000}"/>
  </bookViews>
  <sheets>
    <sheet name="ADI UPP" sheetId="2" r:id="rId1"/>
    <sheet name="1K Autobase Plus" sheetId="9" r:id="rId2"/>
    <sheet name="Готова фарба по коду Вашого авт" sheetId="6" r:id="rId3"/>
    <sheet name="ADI UPP пігменти" sheetId="3" r:id="rId4"/>
  </sheets>
  <definedNames>
    <definedName name="_xlnm._FilterDatabase" localSheetId="1" hidden="1">'1K Autobase Plus'!$B$13:$G$92</definedName>
    <definedName name="_xlnm._FilterDatabase" localSheetId="0" hidden="1">'ADI UPP'!$B$10:$I$106</definedName>
    <definedName name="_xlnm._FilterDatabase" localSheetId="3" hidden="1">'ADI UPP пігменти'!$B$9:$G$161</definedName>
    <definedName name="_xlnm._FilterDatabase" localSheetId="2" hidden="1">'Готова фарба по коду Вашого авт'!$E$15:$H$608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6" i="9" l="1"/>
  <c r="H106" i="9" s="1"/>
  <c r="E103" i="9"/>
  <c r="G101" i="9"/>
  <c r="H101" i="9" s="1"/>
  <c r="G100" i="9"/>
  <c r="H100" i="9" s="1"/>
  <c r="G99" i="9"/>
  <c r="H99" i="9" s="1"/>
  <c r="G98" i="9"/>
  <c r="H98" i="9" s="1"/>
  <c r="G97" i="9"/>
  <c r="H97" i="9" s="1"/>
  <c r="G96" i="9"/>
  <c r="H96" i="9" s="1"/>
  <c r="G95" i="9"/>
  <c r="H95" i="9" s="1"/>
  <c r="G94" i="9"/>
  <c r="H94" i="9" s="1"/>
  <c r="G93" i="9"/>
  <c r="H93" i="9" s="1"/>
  <c r="G92" i="9"/>
  <c r="H92" i="9" s="1"/>
  <c r="G91" i="9"/>
  <c r="H91" i="9" s="1"/>
  <c r="G90" i="9"/>
  <c r="E86" i="9"/>
  <c r="G84" i="9"/>
  <c r="H84" i="9" s="1"/>
  <c r="G83" i="9"/>
  <c r="H83" i="9" s="1"/>
  <c r="G82" i="9"/>
  <c r="H82" i="9" s="1"/>
  <c r="G81" i="9"/>
  <c r="H81" i="9" s="1"/>
  <c r="G80" i="9"/>
  <c r="H80" i="9" s="1"/>
  <c r="G79" i="9"/>
  <c r="H79" i="9" s="1"/>
  <c r="G78" i="9"/>
  <c r="H78" i="9" s="1"/>
  <c r="G77" i="9"/>
  <c r="H77" i="9" s="1"/>
  <c r="G76" i="9"/>
  <c r="H76" i="9" s="1"/>
  <c r="G75" i="9"/>
  <c r="H75" i="9" s="1"/>
  <c r="G74" i="9"/>
  <c r="H74" i="9" s="1"/>
  <c r="G73" i="9"/>
  <c r="H73" i="9" s="1"/>
  <c r="G72" i="9"/>
  <c r="H72" i="9" s="1"/>
  <c r="G71" i="9"/>
  <c r="H71" i="9" s="1"/>
  <c r="G70" i="9"/>
  <c r="H70" i="9" s="1"/>
  <c r="G69" i="9"/>
  <c r="H69" i="9" s="1"/>
  <c r="G68" i="9"/>
  <c r="H68" i="9" s="1"/>
  <c r="G67" i="9"/>
  <c r="H67" i="9" s="1"/>
  <c r="G66" i="9"/>
  <c r="H66" i="9" s="1"/>
  <c r="G65" i="9"/>
  <c r="E62" i="9"/>
  <c r="G60" i="9"/>
  <c r="H60" i="9" s="1"/>
  <c r="G59" i="9"/>
  <c r="H59" i="9" s="1"/>
  <c r="G58" i="9"/>
  <c r="H58" i="9" s="1"/>
  <c r="G57" i="9"/>
  <c r="H57" i="9" s="1"/>
  <c r="G56" i="9"/>
  <c r="H56" i="9" s="1"/>
  <c r="G55" i="9"/>
  <c r="H55" i="9" s="1"/>
  <c r="G54" i="9"/>
  <c r="H54" i="9" s="1"/>
  <c r="G53" i="9"/>
  <c r="H53" i="9" s="1"/>
  <c r="G52" i="9"/>
  <c r="H52" i="9" s="1"/>
  <c r="G51" i="9"/>
  <c r="H51" i="9" s="1"/>
  <c r="G50" i="9"/>
  <c r="H50" i="9" s="1"/>
  <c r="G49" i="9"/>
  <c r="H49" i="9" s="1"/>
  <c r="G48" i="9"/>
  <c r="H48" i="9" s="1"/>
  <c r="G47" i="9"/>
  <c r="H47" i="9" s="1"/>
  <c r="G46" i="9"/>
  <c r="H46" i="9" s="1"/>
  <c r="G45" i="9"/>
  <c r="E42" i="9"/>
  <c r="G40" i="9"/>
  <c r="H40" i="9" s="1"/>
  <c r="G39" i="9"/>
  <c r="H39" i="9" s="1"/>
  <c r="G38" i="9"/>
  <c r="H38" i="9" s="1"/>
  <c r="G37" i="9"/>
  <c r="H37" i="9" s="1"/>
  <c r="G36" i="9"/>
  <c r="H36" i="9" s="1"/>
  <c r="G35" i="9"/>
  <c r="H35" i="9" s="1"/>
  <c r="G34" i="9"/>
  <c r="H34" i="9" s="1"/>
  <c r="G33" i="9"/>
  <c r="H33" i="9" s="1"/>
  <c r="G32" i="9"/>
  <c r="H32" i="9" s="1"/>
  <c r="G31" i="9"/>
  <c r="H31" i="9" s="1"/>
  <c r="G30" i="9"/>
  <c r="H30" i="9" s="1"/>
  <c r="G29" i="9"/>
  <c r="H29" i="9" s="1"/>
  <c r="G28" i="9"/>
  <c r="H28" i="9" s="1"/>
  <c r="G27" i="9"/>
  <c r="H27" i="9" s="1"/>
  <c r="G26" i="9"/>
  <c r="H26" i="9" s="1"/>
  <c r="G25" i="9"/>
  <c r="H25" i="9" s="1"/>
  <c r="G24" i="9"/>
  <c r="H24" i="9" s="1"/>
  <c r="G23" i="9"/>
  <c r="H23" i="9" s="1"/>
  <c r="G22" i="9"/>
  <c r="H22" i="9" s="1"/>
  <c r="G21" i="9"/>
  <c r="H21" i="9" s="1"/>
  <c r="G20" i="9"/>
  <c r="H20" i="9" s="1"/>
  <c r="G19" i="9"/>
  <c r="H19" i="9" s="1"/>
  <c r="G18" i="9"/>
  <c r="H18" i="9" s="1"/>
  <c r="G17" i="9"/>
  <c r="H17" i="9" s="1"/>
  <c r="G16" i="9"/>
  <c r="H16" i="9" s="1"/>
  <c r="G15" i="9"/>
  <c r="F62" i="9" l="1"/>
  <c r="F42" i="9"/>
  <c r="F86" i="9"/>
  <c r="F103" i="9"/>
  <c r="H15" i="9"/>
  <c r="H42" i="9" s="1"/>
  <c r="G42" i="9" s="1"/>
  <c r="H45" i="9"/>
  <c r="H62" i="9" s="1"/>
  <c r="G62" i="9" s="1"/>
  <c r="H65" i="9"/>
  <c r="H86" i="9" s="1"/>
  <c r="G86" i="9" s="1"/>
  <c r="H90" i="9"/>
  <c r="H103" i="9" s="1"/>
  <c r="G103" i="9" s="1"/>
  <c r="I34" i="2"/>
  <c r="I35" i="2"/>
  <c r="F108" i="9" l="1"/>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19" i="6"/>
  <c r="I120" i="6"/>
  <c r="I121" i="6"/>
  <c r="I122" i="6"/>
  <c r="I123" i="6"/>
  <c r="I124" i="6"/>
  <c r="I125" i="6"/>
  <c r="I126" i="6"/>
  <c r="I127" i="6"/>
  <c r="I12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90" i="6"/>
  <c r="I191" i="6"/>
  <c r="I192" i="6"/>
  <c r="I193" i="6"/>
  <c r="I194" i="6"/>
  <c r="I195" i="6"/>
  <c r="I196" i="6"/>
  <c r="I197" i="6"/>
  <c r="I198" i="6"/>
  <c r="I199" i="6"/>
  <c r="I200" i="6"/>
  <c r="I201" i="6"/>
  <c r="I202" i="6"/>
  <c r="I203" i="6"/>
  <c r="I204" i="6"/>
  <c r="I205" i="6"/>
  <c r="I206" i="6"/>
  <c r="I207" i="6"/>
  <c r="I208" i="6"/>
  <c r="I209" i="6"/>
  <c r="I210" i="6"/>
  <c r="I211" i="6"/>
  <c r="I212" i="6"/>
  <c r="I213" i="6"/>
  <c r="I214" i="6"/>
  <c r="I215" i="6"/>
  <c r="I216" i="6"/>
  <c r="I217" i="6"/>
  <c r="I218" i="6"/>
  <c r="I219" i="6"/>
  <c r="I220" i="6"/>
  <c r="I221" i="6"/>
  <c r="I222" i="6"/>
  <c r="I223" i="6"/>
  <c r="I224" i="6"/>
  <c r="I225" i="6"/>
  <c r="I226" i="6"/>
  <c r="I227" i="6"/>
  <c r="I228" i="6"/>
  <c r="I229" i="6"/>
  <c r="I230" i="6"/>
  <c r="I231" i="6"/>
  <c r="I232" i="6"/>
  <c r="I233" i="6"/>
  <c r="I234" i="6"/>
  <c r="I235" i="6"/>
  <c r="I236" i="6"/>
  <c r="I237" i="6"/>
  <c r="I238" i="6"/>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66" i="6"/>
  <c r="I267" i="6"/>
  <c r="I268" i="6"/>
  <c r="I269" i="6"/>
  <c r="I270" i="6"/>
  <c r="I271" i="6"/>
  <c r="I272" i="6"/>
  <c r="I273" i="6"/>
  <c r="I274" i="6"/>
  <c r="I275" i="6"/>
  <c r="I276" i="6"/>
  <c r="I277" i="6"/>
  <c r="I278" i="6"/>
  <c r="I279" i="6"/>
  <c r="I280" i="6"/>
  <c r="I281" i="6"/>
  <c r="I282" i="6"/>
  <c r="I283" i="6"/>
  <c r="I284" i="6"/>
  <c r="I285" i="6"/>
  <c r="I286" i="6"/>
  <c r="I287" i="6"/>
  <c r="I288" i="6"/>
  <c r="I289" i="6"/>
  <c r="I290" i="6"/>
  <c r="I291" i="6"/>
  <c r="I292" i="6"/>
  <c r="I293" i="6"/>
  <c r="I294" i="6"/>
  <c r="I295" i="6"/>
  <c r="I296" i="6"/>
  <c r="I297" i="6"/>
  <c r="I298" i="6"/>
  <c r="I299" i="6"/>
  <c r="I300" i="6"/>
  <c r="I301" i="6"/>
  <c r="I302" i="6"/>
  <c r="I303" i="6"/>
  <c r="I304" i="6"/>
  <c r="I305" i="6"/>
  <c r="I306" i="6"/>
  <c r="I307" i="6"/>
  <c r="I308" i="6"/>
  <c r="I309" i="6"/>
  <c r="I310" i="6"/>
  <c r="I311" i="6"/>
  <c r="I312" i="6"/>
  <c r="I313" i="6"/>
  <c r="I314" i="6"/>
  <c r="I315" i="6"/>
  <c r="I316" i="6"/>
  <c r="I317" i="6"/>
  <c r="I318" i="6"/>
  <c r="I319" i="6"/>
  <c r="I320" i="6"/>
  <c r="I321" i="6"/>
  <c r="I322" i="6"/>
  <c r="I323" i="6"/>
  <c r="I324" i="6"/>
  <c r="I325" i="6"/>
  <c r="I326" i="6"/>
  <c r="I327" i="6"/>
  <c r="I328" i="6"/>
  <c r="I329" i="6"/>
  <c r="I330" i="6"/>
  <c r="I331" i="6"/>
  <c r="I332" i="6"/>
  <c r="I333" i="6"/>
  <c r="I334" i="6"/>
  <c r="I335" i="6"/>
  <c r="I336" i="6"/>
  <c r="I337" i="6"/>
  <c r="I338" i="6"/>
  <c r="I339" i="6"/>
  <c r="I340" i="6"/>
  <c r="I341" i="6"/>
  <c r="I342" i="6"/>
  <c r="I343" i="6"/>
  <c r="I344" i="6"/>
  <c r="I345" i="6"/>
  <c r="I346" i="6"/>
  <c r="I347" i="6"/>
  <c r="I348" i="6"/>
  <c r="I349" i="6"/>
  <c r="I350" i="6"/>
  <c r="I351" i="6"/>
  <c r="I352" i="6"/>
  <c r="I353" i="6"/>
  <c r="I354" i="6"/>
  <c r="I355" i="6"/>
  <c r="I356" i="6"/>
  <c r="I357" i="6"/>
  <c r="I358" i="6"/>
  <c r="I359" i="6"/>
  <c r="I360" i="6"/>
  <c r="I361" i="6"/>
  <c r="I362" i="6"/>
  <c r="I363" i="6"/>
  <c r="I364" i="6"/>
  <c r="I365" i="6"/>
  <c r="I366" i="6"/>
  <c r="I367" i="6"/>
  <c r="I368" i="6"/>
  <c r="I369" i="6"/>
  <c r="I370" i="6"/>
  <c r="I371" i="6"/>
  <c r="I372" i="6"/>
  <c r="I373" i="6"/>
  <c r="I374" i="6"/>
  <c r="I375" i="6"/>
  <c r="I376" i="6"/>
  <c r="I377" i="6"/>
  <c r="I378" i="6"/>
  <c r="I379" i="6"/>
  <c r="I380" i="6"/>
  <c r="I381" i="6"/>
  <c r="I382" i="6"/>
  <c r="I383" i="6"/>
  <c r="I384" i="6"/>
  <c r="I385" i="6"/>
  <c r="I386" i="6"/>
  <c r="I387" i="6"/>
  <c r="I388" i="6"/>
  <c r="I389" i="6"/>
  <c r="I390" i="6"/>
  <c r="I391" i="6"/>
  <c r="I392" i="6"/>
  <c r="I393" i="6"/>
  <c r="I394" i="6"/>
  <c r="I395" i="6"/>
  <c r="I396" i="6"/>
  <c r="I397" i="6"/>
  <c r="I398" i="6"/>
  <c r="I399" i="6"/>
  <c r="I400" i="6"/>
  <c r="I401" i="6"/>
  <c r="I402" i="6"/>
  <c r="I403" i="6"/>
  <c r="I404" i="6"/>
  <c r="I405" i="6"/>
  <c r="I406" i="6"/>
  <c r="I407" i="6"/>
  <c r="I408" i="6"/>
  <c r="I409" i="6"/>
  <c r="I410" i="6"/>
  <c r="I411" i="6"/>
  <c r="I412" i="6"/>
  <c r="I413" i="6"/>
  <c r="I414" i="6"/>
  <c r="I415" i="6"/>
  <c r="I416" i="6"/>
  <c r="I417" i="6"/>
  <c r="I418" i="6"/>
  <c r="I419" i="6"/>
  <c r="I420" i="6"/>
  <c r="I421" i="6"/>
  <c r="I422" i="6"/>
  <c r="I423" i="6"/>
  <c r="I424" i="6"/>
  <c r="I425" i="6"/>
  <c r="I426" i="6"/>
  <c r="I427" i="6"/>
  <c r="I428" i="6"/>
  <c r="I429" i="6"/>
  <c r="I430" i="6"/>
  <c r="I431" i="6"/>
  <c r="I432" i="6"/>
  <c r="I433" i="6"/>
  <c r="I434" i="6"/>
  <c r="I435" i="6"/>
  <c r="I436" i="6"/>
  <c r="I437" i="6"/>
  <c r="I438" i="6"/>
  <c r="I439" i="6"/>
  <c r="I440" i="6"/>
  <c r="I441" i="6"/>
  <c r="I442" i="6"/>
  <c r="I443" i="6"/>
  <c r="I444" i="6"/>
  <c r="I445" i="6"/>
  <c r="I446" i="6"/>
  <c r="I447" i="6"/>
  <c r="I448" i="6"/>
  <c r="I449" i="6"/>
  <c r="I450" i="6"/>
  <c r="I451" i="6"/>
  <c r="I452" i="6"/>
  <c r="I453" i="6"/>
  <c r="I454" i="6"/>
  <c r="I455" i="6"/>
  <c r="I456" i="6"/>
  <c r="I457" i="6"/>
  <c r="I458" i="6"/>
  <c r="I459" i="6"/>
  <c r="I460" i="6"/>
  <c r="I461" i="6"/>
  <c r="I462" i="6"/>
  <c r="I463" i="6"/>
  <c r="I464" i="6"/>
  <c r="I465" i="6"/>
  <c r="I466" i="6"/>
  <c r="I467" i="6"/>
  <c r="I468" i="6"/>
  <c r="I469" i="6"/>
  <c r="I470" i="6"/>
  <c r="I471" i="6"/>
  <c r="I472" i="6"/>
  <c r="I473" i="6"/>
  <c r="I474" i="6"/>
  <c r="I475" i="6"/>
  <c r="I476" i="6"/>
  <c r="I477" i="6"/>
  <c r="I478" i="6"/>
  <c r="I479" i="6"/>
  <c r="I480" i="6"/>
  <c r="I481" i="6"/>
  <c r="I482" i="6"/>
  <c r="I483" i="6"/>
  <c r="I484" i="6"/>
  <c r="I485" i="6"/>
  <c r="I486" i="6"/>
  <c r="I487" i="6"/>
  <c r="I488" i="6"/>
  <c r="I489" i="6"/>
  <c r="I490" i="6"/>
  <c r="I491" i="6"/>
  <c r="I492" i="6"/>
  <c r="I493" i="6"/>
  <c r="I494" i="6"/>
  <c r="I495" i="6"/>
  <c r="I496" i="6"/>
  <c r="I497" i="6"/>
  <c r="I498" i="6"/>
  <c r="I499" i="6"/>
  <c r="I500" i="6"/>
  <c r="I501" i="6"/>
  <c r="I502" i="6"/>
  <c r="I503" i="6"/>
  <c r="I504" i="6"/>
  <c r="I505" i="6"/>
  <c r="I506" i="6"/>
  <c r="I507" i="6"/>
  <c r="I508" i="6"/>
  <c r="I509" i="6"/>
  <c r="I510" i="6"/>
  <c r="I511" i="6"/>
  <c r="I512" i="6"/>
  <c r="I513" i="6"/>
  <c r="I514" i="6"/>
  <c r="I515" i="6"/>
  <c r="I516" i="6"/>
  <c r="I517" i="6"/>
  <c r="I518" i="6"/>
  <c r="I519" i="6"/>
  <c r="I520" i="6"/>
  <c r="I521" i="6"/>
  <c r="I522" i="6"/>
  <c r="I523" i="6"/>
  <c r="I524" i="6"/>
  <c r="I525" i="6"/>
  <c r="I526" i="6"/>
  <c r="I527" i="6"/>
  <c r="I528" i="6"/>
  <c r="I529" i="6"/>
  <c r="I530" i="6"/>
  <c r="I531" i="6"/>
  <c r="I532" i="6"/>
  <c r="I533" i="6"/>
  <c r="I534" i="6"/>
  <c r="I535" i="6"/>
  <c r="I536" i="6"/>
  <c r="I537" i="6"/>
  <c r="I538" i="6"/>
  <c r="I539" i="6"/>
  <c r="I540" i="6"/>
  <c r="I541" i="6"/>
  <c r="I542" i="6"/>
  <c r="I543" i="6"/>
  <c r="I544" i="6"/>
  <c r="I545" i="6"/>
  <c r="I546" i="6"/>
  <c r="I547" i="6"/>
  <c r="I548" i="6"/>
  <c r="I549" i="6"/>
  <c r="I550" i="6"/>
  <c r="I551" i="6"/>
  <c r="I552" i="6"/>
  <c r="I553" i="6"/>
  <c r="I554" i="6"/>
  <c r="I555" i="6"/>
  <c r="I556" i="6"/>
  <c r="I557" i="6"/>
  <c r="I558" i="6"/>
  <c r="I559" i="6"/>
  <c r="I560" i="6"/>
  <c r="I561" i="6"/>
  <c r="I562" i="6"/>
  <c r="I563" i="6"/>
  <c r="I564" i="6"/>
  <c r="I565" i="6"/>
  <c r="I566" i="6"/>
  <c r="I567" i="6"/>
  <c r="I568" i="6"/>
  <c r="I569" i="6"/>
  <c r="I570" i="6"/>
  <c r="I571" i="6"/>
  <c r="I572" i="6"/>
  <c r="I573" i="6"/>
  <c r="I574" i="6"/>
  <c r="I575" i="6"/>
  <c r="I576" i="6"/>
  <c r="I577" i="6"/>
  <c r="I578" i="6"/>
  <c r="I579" i="6"/>
  <c r="I580" i="6"/>
  <c r="I581" i="6"/>
  <c r="I582" i="6"/>
  <c r="I583" i="6"/>
  <c r="I584" i="6"/>
  <c r="I585" i="6"/>
  <c r="I586" i="6"/>
  <c r="I587" i="6"/>
  <c r="I588" i="6"/>
  <c r="I589" i="6"/>
  <c r="I590" i="6"/>
  <c r="I591" i="6"/>
  <c r="I592" i="6"/>
  <c r="I593" i="6"/>
  <c r="I594" i="6"/>
  <c r="I595" i="6"/>
  <c r="I596" i="6"/>
  <c r="I597" i="6"/>
  <c r="I598" i="6"/>
  <c r="I599" i="6"/>
  <c r="I600" i="6"/>
  <c r="I601" i="6"/>
  <c r="I602" i="6"/>
  <c r="I603" i="6"/>
  <c r="I604" i="6"/>
  <c r="I605" i="6"/>
  <c r="I606" i="6"/>
  <c r="I607" i="6"/>
  <c r="I608" i="6"/>
  <c r="I609" i="6"/>
  <c r="I610" i="6"/>
  <c r="I611" i="6"/>
  <c r="I612" i="6"/>
  <c r="I613" i="6"/>
  <c r="I614" i="6"/>
  <c r="I615" i="6"/>
  <c r="I616" i="6"/>
  <c r="I617" i="6"/>
  <c r="I618" i="6"/>
  <c r="I619" i="6"/>
  <c r="I620" i="6"/>
  <c r="I621" i="6"/>
  <c r="I622" i="6"/>
  <c r="I623" i="6"/>
  <c r="I624" i="6"/>
  <c r="I625" i="6"/>
  <c r="I626" i="6"/>
  <c r="I627" i="6"/>
  <c r="I628" i="6"/>
  <c r="I629" i="6"/>
  <c r="I630" i="6"/>
  <c r="I631" i="6"/>
  <c r="I632" i="6"/>
  <c r="I633" i="6"/>
  <c r="I634" i="6"/>
  <c r="I635" i="6"/>
  <c r="I636" i="6"/>
  <c r="I637" i="6"/>
  <c r="I638" i="6"/>
  <c r="I639" i="6"/>
  <c r="I640" i="6"/>
  <c r="I641" i="6"/>
  <c r="I642" i="6"/>
  <c r="I643" i="6"/>
  <c r="I644" i="6"/>
  <c r="I645" i="6"/>
  <c r="I646" i="6"/>
  <c r="I647" i="6"/>
  <c r="I648" i="6"/>
  <c r="I649" i="6"/>
  <c r="I650" i="6"/>
  <c r="I651" i="6"/>
  <c r="I652" i="6"/>
  <c r="I653" i="6"/>
  <c r="I654" i="6"/>
  <c r="I655" i="6"/>
  <c r="I656" i="6"/>
  <c r="I657" i="6"/>
  <c r="I658" i="6"/>
  <c r="I659" i="6"/>
  <c r="I660" i="6"/>
  <c r="I661" i="6"/>
  <c r="I662" i="6"/>
  <c r="I663" i="6"/>
  <c r="I664" i="6"/>
  <c r="I665" i="6"/>
  <c r="I666" i="6"/>
  <c r="I667" i="6"/>
  <c r="I668" i="6"/>
  <c r="I669" i="6"/>
  <c r="I670" i="6"/>
  <c r="I671" i="6"/>
  <c r="I672" i="6"/>
  <c r="I673" i="6"/>
  <c r="I16" i="6"/>
  <c r="H680" i="6" l="1"/>
  <c r="I680" i="6" s="1"/>
  <c r="H678" i="6"/>
  <c r="I678" i="6" s="1"/>
  <c r="I14" i="2" l="1"/>
  <c r="I15" i="2"/>
  <c r="I80" i="2" l="1"/>
  <c r="I81" i="2"/>
  <c r="I82" i="2"/>
  <c r="I60" i="2" l="1"/>
  <c r="I61" i="2"/>
  <c r="I62" i="2"/>
  <c r="I63" i="2"/>
  <c r="F100" i="3" l="1"/>
  <c r="F27" i="3"/>
  <c r="I84" i="2" l="1"/>
  <c r="I38" i="2" l="1"/>
  <c r="I37" i="2"/>
  <c r="I43" i="2"/>
  <c r="I42" i="2"/>
  <c r="I77" i="2"/>
  <c r="I78" i="2"/>
  <c r="I12" i="2"/>
  <c r="I13" i="2"/>
  <c r="I16" i="2"/>
  <c r="I17" i="2"/>
  <c r="I18" i="2"/>
  <c r="I19" i="2"/>
  <c r="I20" i="2"/>
  <c r="I30" i="2"/>
  <c r="I31" i="2"/>
  <c r="I32" i="2"/>
  <c r="I33" i="2"/>
  <c r="G12" i="3"/>
  <c r="G13" i="3"/>
  <c r="G14" i="3"/>
  <c r="G15" i="3"/>
  <c r="G16" i="3"/>
  <c r="G17" i="3"/>
  <c r="G18" i="3"/>
  <c r="G19" i="3"/>
  <c r="G20" i="3"/>
  <c r="G21" i="3"/>
  <c r="G22" i="3"/>
  <c r="G23" i="3"/>
  <c r="G24" i="3"/>
  <c r="G25" i="3"/>
  <c r="G26" i="3"/>
  <c r="G29" i="3"/>
  <c r="G122" i="3"/>
  <c r="G123"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124" i="3"/>
  <c r="G98" i="3"/>
  <c r="G99" i="3"/>
  <c r="G125" i="3"/>
  <c r="G102" i="3"/>
  <c r="G103" i="3"/>
  <c r="G104" i="3"/>
  <c r="G105" i="3"/>
  <c r="G106" i="3"/>
  <c r="G107" i="3"/>
  <c r="G108" i="3"/>
  <c r="G109" i="3"/>
  <c r="G110" i="3"/>
  <c r="G111" i="3"/>
  <c r="G112" i="3"/>
  <c r="G113" i="3"/>
  <c r="G114" i="3"/>
  <c r="G115" i="3"/>
  <c r="G116" i="3"/>
  <c r="G117" i="3"/>
  <c r="G118" i="3"/>
  <c r="G119" i="3"/>
  <c r="G120" i="3"/>
  <c r="G121" i="3"/>
  <c r="G127"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1" i="3"/>
  <c r="I87" i="2"/>
  <c r="I106" i="2"/>
  <c r="I105" i="2"/>
  <c r="I103" i="2"/>
  <c r="I102" i="2"/>
  <c r="I100" i="2"/>
  <c r="I99" i="2"/>
  <c r="I98" i="2"/>
  <c r="I97" i="2"/>
  <c r="I96" i="2"/>
  <c r="I95" i="2"/>
  <c r="I94" i="2"/>
  <c r="I93" i="2"/>
  <c r="I91" i="2"/>
  <c r="I90" i="2"/>
  <c r="I86" i="2"/>
  <c r="I85" i="2"/>
  <c r="I76" i="2"/>
  <c r="I75" i="2"/>
  <c r="I74" i="2"/>
  <c r="I73" i="2"/>
  <c r="I72" i="2"/>
  <c r="I71" i="2"/>
  <c r="I70" i="2"/>
  <c r="I69" i="2"/>
  <c r="I67" i="2"/>
  <c r="I65" i="2"/>
  <c r="I64" i="2"/>
  <c r="I59" i="2"/>
  <c r="I58" i="2"/>
  <c r="I57" i="2"/>
  <c r="I56" i="2"/>
  <c r="I55" i="2"/>
  <c r="I54" i="2"/>
  <c r="I53" i="2"/>
  <c r="I52" i="2"/>
  <c r="I51" i="2"/>
  <c r="I50" i="2"/>
  <c r="I49" i="2"/>
  <c r="I48" i="2"/>
  <c r="I47" i="2"/>
  <c r="I46" i="2"/>
  <c r="I45" i="2"/>
  <c r="I44" i="2"/>
  <c r="I41" i="2"/>
  <c r="I40" i="2"/>
  <c r="I29" i="2"/>
  <c r="I28" i="2"/>
  <c r="I27" i="2"/>
  <c r="I26" i="2"/>
  <c r="I25" i="2"/>
  <c r="I24" i="2"/>
  <c r="I23" i="2"/>
  <c r="I22" i="2"/>
  <c r="G100" i="3" l="1"/>
  <c r="G27" i="3"/>
</calcChain>
</file>

<file path=xl/sharedStrings.xml><?xml version="1.0" encoding="utf-8"?>
<sst xmlns="http://schemas.openxmlformats.org/spreadsheetml/2006/main" count="1526" uniqueCount="1321">
  <si>
    <t>Скидка</t>
  </si>
  <si>
    <t>Фото</t>
  </si>
  <si>
    <t>Код</t>
  </si>
  <si>
    <t>Артикул</t>
  </si>
  <si>
    <t>Номенклатура</t>
  </si>
  <si>
    <t>Фасовка</t>
  </si>
  <si>
    <t>Группа товаров</t>
  </si>
  <si>
    <r>
      <t xml:space="preserve">Прайсовая цена, </t>
    </r>
    <r>
      <rPr>
        <b/>
        <sz val="10"/>
        <rFont val="Calibri"/>
        <family val="2"/>
        <charset val="204"/>
      </rPr>
      <t>€</t>
    </r>
  </si>
  <si>
    <r>
      <t xml:space="preserve">Ваша цена, </t>
    </r>
    <r>
      <rPr>
        <b/>
        <sz val="10"/>
        <rFont val="Calibri"/>
        <family val="2"/>
        <charset val="204"/>
      </rPr>
      <t>€</t>
    </r>
  </si>
  <si>
    <t>Грунты</t>
  </si>
  <si>
    <t>AD009L-G</t>
  </si>
  <si>
    <t>AD Акриловий  Грунт HS 4:1НS  (cвiтло - сiрий 1л)</t>
  </si>
  <si>
    <t>1 л</t>
  </si>
  <si>
    <t>AD009М-G</t>
  </si>
  <si>
    <t>AD Акриловий  Грунт HS 4:1НS  ( сiрий 1л)</t>
  </si>
  <si>
    <t>AD009D-G</t>
  </si>
  <si>
    <t>AD Акриловий  Грунт HS 4:1НS  (темно сiрий 1л)</t>
  </si>
  <si>
    <t>AD010</t>
  </si>
  <si>
    <t>AD Затверджувач  до Акрилового  Грунта   4:1НS  (0.25 л)</t>
  </si>
  <si>
    <t>0,25 л</t>
  </si>
  <si>
    <t>AD009L-G/4</t>
  </si>
  <si>
    <t>AD Акриловий  Грунт HS 4:1НS  (cвiтло - сiрий 3.78л)</t>
  </si>
  <si>
    <t>3,78 л</t>
  </si>
  <si>
    <t>AD009М-G/4</t>
  </si>
  <si>
    <t>AD Акриловий  Грунт HS 4:1НS  ( сiрий 3:78л)</t>
  </si>
  <si>
    <t>AD009D-G/4</t>
  </si>
  <si>
    <t>AD Акриловий  Грунт HS 4:1НS  (темно сiрий 3.78л)</t>
  </si>
  <si>
    <t>AD010/1</t>
  </si>
  <si>
    <t>AD Затверджувач  до Акрилового  Грунта   4:1НS  (1л)</t>
  </si>
  <si>
    <t>Лаки</t>
  </si>
  <si>
    <t>AD005/S</t>
  </si>
  <si>
    <t>0,5 л</t>
  </si>
  <si>
    <t>Отвердители</t>
  </si>
  <si>
    <t>AD0216/0,9L</t>
  </si>
  <si>
    <t>0,9 л</t>
  </si>
  <si>
    <t>AD00516/U0.45</t>
  </si>
  <si>
    <t>AD Затверджувач для лаку MS CRYSTAL 0.45л</t>
  </si>
  <si>
    <t>0,45 л</t>
  </si>
  <si>
    <t>AD003</t>
  </si>
  <si>
    <t>AD007</t>
  </si>
  <si>
    <t>AD Затверджувач для лаку Diamant 0.5л</t>
  </si>
  <si>
    <t>AD003/5</t>
  </si>
  <si>
    <t>AD Лак Diamant  5л</t>
  </si>
  <si>
    <t>5 л</t>
  </si>
  <si>
    <t>AD007/2,5</t>
  </si>
  <si>
    <t>AD Затверджувач для лаку Diamant 2.5л</t>
  </si>
  <si>
    <t>2,5 л</t>
  </si>
  <si>
    <t>AD004/1</t>
  </si>
  <si>
    <t>AD008/0,5</t>
  </si>
  <si>
    <t>AD Затверджувач для лаку D60 HS 0.5л</t>
  </si>
  <si>
    <t>AD004/5</t>
  </si>
  <si>
    <t>Лак D60 HS 5л</t>
  </si>
  <si>
    <t>AD008/2,5</t>
  </si>
  <si>
    <t>AD Затверджувач для лаку D60 HS 2.5л</t>
  </si>
  <si>
    <t>AD0/1</t>
  </si>
  <si>
    <t>AD0/0,5</t>
  </si>
  <si>
    <t>AD Затверджувач для лаку D60 EASY 0.5л</t>
  </si>
  <si>
    <t>AD0/5</t>
  </si>
  <si>
    <t>Лак D60 EASY 5л</t>
  </si>
  <si>
    <t>AD0/2,5</t>
  </si>
  <si>
    <t>AD Затверджувач для лаку D60 EASY 2.5л</t>
  </si>
  <si>
    <t>AD004U/0,9</t>
  </si>
  <si>
    <t>AD008U/0,45</t>
  </si>
  <si>
    <t>AD Затверджувач для лаку D60 UHS 0.45л</t>
  </si>
  <si>
    <t>AD004U/5</t>
  </si>
  <si>
    <r>
      <rPr>
        <b/>
        <sz val="9"/>
        <rFont val="Arial"/>
        <family val="2"/>
        <charset val="204"/>
      </rPr>
      <t>Лак D60 UHS</t>
    </r>
    <r>
      <rPr>
        <sz val="8"/>
        <rFont val="Arial"/>
        <family val="2"/>
      </rPr>
      <t xml:space="preserve"> 5л</t>
    </r>
  </si>
  <si>
    <t>AD008U/2,5</t>
  </si>
  <si>
    <t>AD Затверджувач для лаку D60 UHS 2.5л</t>
  </si>
  <si>
    <t>AD100</t>
  </si>
  <si>
    <t>AD100 O</t>
  </si>
  <si>
    <t>AD Затверджувач для лаку 100  1л</t>
  </si>
  <si>
    <t>Разбавители</t>
  </si>
  <si>
    <t>AD0,9L</t>
  </si>
  <si>
    <t>AD Розріджувач Базовий 0,9л</t>
  </si>
  <si>
    <t>AD024 0,9L</t>
  </si>
  <si>
    <t>AD Розріджувач акриловий 0,9л</t>
  </si>
  <si>
    <t>AD021/0,16L</t>
  </si>
  <si>
    <t>AD Розріджувач універсальний  0,160 л</t>
  </si>
  <si>
    <t>0,16 л</t>
  </si>
  <si>
    <t>AD021/0,9L</t>
  </si>
  <si>
    <t>AD Розріджувач універсальний  0,9л</t>
  </si>
  <si>
    <t>AD023 0,9L</t>
  </si>
  <si>
    <t>AD Розріджувач універсальний Швидкий 0,9л</t>
  </si>
  <si>
    <t>AD022/0,9L</t>
  </si>
  <si>
    <t>AD Розріджувач універсальний Повільний 0,9л</t>
  </si>
  <si>
    <t>AD022/ Super 0,9L</t>
  </si>
  <si>
    <t>AD Розріджувач універсальний Super Slow 0,9 л</t>
  </si>
  <si>
    <t>AD01SCT/1l</t>
  </si>
  <si>
    <t xml:space="preserve">AD Розчинник для переходів FADE OUT THINNER 1/1 L - обладает отличной способностью смачивать поверхность, что облегчает процесс окраски «переходом», позволяя размыть границу ремонта на лаковом или акриловом покрытии. </t>
  </si>
  <si>
    <t>Специальные материалы</t>
  </si>
  <si>
    <t>AD025</t>
  </si>
  <si>
    <t>Система ремонта пластика</t>
  </si>
  <si>
    <t>AD0116</t>
  </si>
  <si>
    <t>Акселератор  (1л)</t>
  </si>
  <si>
    <t>Скотч малярный</t>
  </si>
  <si>
    <t>шт.</t>
  </si>
  <si>
    <t>AD080/25</t>
  </si>
  <si>
    <r>
      <t xml:space="preserve">AD080/25  </t>
    </r>
    <r>
      <rPr>
        <b/>
        <sz val="9"/>
        <rFont val="Arial"/>
        <family val="2"/>
        <charset val="204"/>
      </rPr>
      <t>Малярний скотч 45м</t>
    </r>
    <r>
      <rPr>
        <sz val="8"/>
        <rFont val="Arial"/>
        <family val="2"/>
      </rPr>
      <t xml:space="preserve"> (72шт/ящ)/12 шт бухта</t>
    </r>
  </si>
  <si>
    <t>AD080/50</t>
  </si>
  <si>
    <r>
      <t xml:space="preserve">AD080/50  </t>
    </r>
    <r>
      <rPr>
        <b/>
        <sz val="9"/>
        <rFont val="Arial"/>
        <family val="2"/>
        <charset val="204"/>
      </rPr>
      <t>Малярний скотч 45м</t>
    </r>
    <r>
      <rPr>
        <sz val="8"/>
        <rFont val="Arial"/>
        <family val="2"/>
      </rPr>
      <t xml:space="preserve"> (36шт/ящ)/ 6 шт бухта</t>
    </r>
  </si>
  <si>
    <t>Абразивні диски, 15 отворів</t>
  </si>
  <si>
    <r>
      <rPr>
        <b/>
        <sz val="9"/>
        <rFont val="Arial"/>
        <family val="2"/>
        <charset val="204"/>
      </rPr>
      <t>Абразивні диски</t>
    </r>
    <r>
      <rPr>
        <sz val="8"/>
        <rFont val="Arial"/>
        <family val="2"/>
      </rPr>
      <t xml:space="preserve"> , діам. 150 мм, </t>
    </r>
    <r>
      <rPr>
        <b/>
        <sz val="9"/>
        <rFont val="Arial"/>
        <family val="2"/>
        <charset val="204"/>
      </rPr>
      <t>P080</t>
    </r>
    <r>
      <rPr>
        <sz val="8"/>
        <rFont val="Arial"/>
        <family val="2"/>
      </rPr>
      <t>, 50 шт</t>
    </r>
  </si>
  <si>
    <t>уп.</t>
  </si>
  <si>
    <r>
      <rPr>
        <b/>
        <sz val="9"/>
        <rFont val="Arial"/>
        <family val="2"/>
        <charset val="204"/>
      </rPr>
      <t>Абразивні диски</t>
    </r>
    <r>
      <rPr>
        <sz val="8"/>
        <rFont val="Arial"/>
        <family val="2"/>
      </rPr>
      <t xml:space="preserve"> , діам. 150 мм, </t>
    </r>
    <r>
      <rPr>
        <b/>
        <sz val="9"/>
        <rFont val="Arial"/>
        <family val="2"/>
        <charset val="204"/>
      </rPr>
      <t>P120</t>
    </r>
    <r>
      <rPr>
        <sz val="8"/>
        <rFont val="Arial"/>
        <family val="2"/>
      </rPr>
      <t>, 50 шт</t>
    </r>
  </si>
  <si>
    <r>
      <rPr>
        <b/>
        <sz val="9"/>
        <rFont val="Arial"/>
        <family val="2"/>
        <charset val="204"/>
      </rPr>
      <t>Абразивні диски</t>
    </r>
    <r>
      <rPr>
        <sz val="8"/>
        <rFont val="Arial"/>
        <family val="2"/>
      </rPr>
      <t xml:space="preserve"> , діам. 150 мм,</t>
    </r>
    <r>
      <rPr>
        <b/>
        <sz val="9"/>
        <rFont val="Arial"/>
        <family val="2"/>
        <charset val="204"/>
      </rPr>
      <t xml:space="preserve"> P150</t>
    </r>
    <r>
      <rPr>
        <sz val="8"/>
        <rFont val="Arial"/>
        <family val="2"/>
      </rPr>
      <t>, 50 шт</t>
    </r>
  </si>
  <si>
    <r>
      <rPr>
        <b/>
        <sz val="9"/>
        <rFont val="Arial"/>
        <family val="2"/>
        <charset val="204"/>
      </rPr>
      <t>Абразивні диски</t>
    </r>
    <r>
      <rPr>
        <sz val="8"/>
        <rFont val="Arial"/>
        <family val="2"/>
      </rPr>
      <t xml:space="preserve"> , діам. 150 мм, </t>
    </r>
    <r>
      <rPr>
        <b/>
        <sz val="9"/>
        <rFont val="Arial"/>
        <family val="2"/>
        <charset val="204"/>
      </rPr>
      <t>P180</t>
    </r>
    <r>
      <rPr>
        <sz val="8"/>
        <rFont val="Arial"/>
        <family val="2"/>
      </rPr>
      <t>, 50 шт</t>
    </r>
  </si>
  <si>
    <r>
      <rPr>
        <b/>
        <sz val="9"/>
        <rFont val="Arial"/>
        <family val="2"/>
        <charset val="204"/>
      </rPr>
      <t>Абразивні диски</t>
    </r>
    <r>
      <rPr>
        <sz val="8"/>
        <rFont val="Arial"/>
        <family val="2"/>
      </rPr>
      <t xml:space="preserve"> , діам. 150 мм, </t>
    </r>
    <r>
      <rPr>
        <b/>
        <sz val="9"/>
        <rFont val="Arial"/>
        <family val="2"/>
        <charset val="204"/>
      </rPr>
      <t>P220</t>
    </r>
    <r>
      <rPr>
        <sz val="8"/>
        <rFont val="Arial"/>
        <family val="2"/>
      </rPr>
      <t>, 50 шт</t>
    </r>
  </si>
  <si>
    <r>
      <rPr>
        <b/>
        <sz val="9"/>
        <rFont val="Arial"/>
        <family val="2"/>
        <charset val="204"/>
      </rPr>
      <t>Абразивні диски</t>
    </r>
    <r>
      <rPr>
        <sz val="8"/>
        <rFont val="Arial"/>
        <family val="2"/>
      </rPr>
      <t xml:space="preserve"> , діам. 150 мм, </t>
    </r>
    <r>
      <rPr>
        <b/>
        <sz val="9"/>
        <rFont val="Arial"/>
        <family val="2"/>
        <charset val="204"/>
      </rPr>
      <t>P240</t>
    </r>
    <r>
      <rPr>
        <sz val="8"/>
        <rFont val="Arial"/>
        <family val="2"/>
      </rPr>
      <t>, 50 шт</t>
    </r>
  </si>
  <si>
    <r>
      <rPr>
        <b/>
        <sz val="9"/>
        <rFont val="Arial"/>
        <family val="2"/>
        <charset val="204"/>
      </rPr>
      <t>Абразивні диски</t>
    </r>
    <r>
      <rPr>
        <sz val="8"/>
        <rFont val="Arial"/>
        <family val="2"/>
      </rPr>
      <t xml:space="preserve"> , діам. 150 мм, </t>
    </r>
    <r>
      <rPr>
        <b/>
        <sz val="9"/>
        <rFont val="Arial"/>
        <family val="2"/>
        <charset val="204"/>
      </rPr>
      <t>P320</t>
    </r>
    <r>
      <rPr>
        <sz val="8"/>
        <rFont val="Arial"/>
        <family val="2"/>
      </rPr>
      <t>, 50 шт</t>
    </r>
  </si>
  <si>
    <r>
      <rPr>
        <b/>
        <sz val="9"/>
        <rFont val="Arial"/>
        <family val="2"/>
        <charset val="204"/>
      </rPr>
      <t>Абразивні диски</t>
    </r>
    <r>
      <rPr>
        <sz val="8"/>
        <rFont val="Arial"/>
        <family val="2"/>
      </rPr>
      <t xml:space="preserve"> , діам. 150 мм, </t>
    </r>
    <r>
      <rPr>
        <b/>
        <sz val="9"/>
        <rFont val="Arial"/>
        <family val="2"/>
        <charset val="204"/>
      </rPr>
      <t>P400</t>
    </r>
    <r>
      <rPr>
        <sz val="8"/>
        <rFont val="Arial"/>
        <family val="2"/>
      </rPr>
      <t>, 50 шт</t>
    </r>
  </si>
  <si>
    <t>Оборудование</t>
  </si>
  <si>
    <t>AD8008</t>
  </si>
  <si>
    <t>к-т</t>
  </si>
  <si>
    <t>AD8009</t>
  </si>
  <si>
    <t>Сопутсвующие материалы</t>
  </si>
  <si>
    <t>AD TEST</t>
  </si>
  <si>
    <r>
      <t xml:space="preserve">Тест-карта паперова </t>
    </r>
    <r>
      <rPr>
        <sz val="9"/>
        <rFont val="Arial"/>
        <family val="2"/>
        <charset val="204"/>
      </rPr>
      <t>70 мм*180 мм(500 од. в уп.)</t>
    </r>
  </si>
  <si>
    <t>AD087 XXL</t>
  </si>
  <si>
    <t>Малярний паперовий комбінезон з капюшоном -XXL</t>
  </si>
  <si>
    <t>IZ02/002/E5</t>
  </si>
  <si>
    <r>
      <rPr>
        <b/>
        <sz val="9"/>
        <rFont val="Arial"/>
        <family val="2"/>
        <charset val="204"/>
      </rPr>
      <t>Рідина для фарбувальних камер 5л.</t>
    </r>
    <r>
      <rPr>
        <sz val="8"/>
        <rFont val="Arial"/>
        <family val="2"/>
        <charset val="204"/>
      </rPr>
      <t xml:space="preserve"> Прозоре захисне покриття з липкими властивостями, розроблене спеціально для захисту фарбувальної камери. 
          Наноситься на поверхню розпилювачем, пензлем або валиком.
</t>
    </r>
  </si>
  <si>
    <t>2K фарба AutoСryl- PU MIX  100 3.5l WHITE</t>
  </si>
  <si>
    <t>2K фарба AutoСryl- PU MIX  200 3.5l YELLOW</t>
  </si>
  <si>
    <t>2K фарба AutoСryl- PU MIX  203 3.5l OXID YELLOW</t>
  </si>
  <si>
    <t>2K фарба AutoСryl- PU MIX  229 3.5l LIGHT YELLOW</t>
  </si>
  <si>
    <t>2K фарба AutoСryl- PU MIX  300 3.5l ORANGE</t>
  </si>
  <si>
    <t>2K фарба AutoСryl- PU MIX  303 3.5l RED</t>
  </si>
  <si>
    <t>2K фарба AutoСryl- PU MIX  402 3.5l VIOLET</t>
  </si>
  <si>
    <t>2K фарба AutoСryl- PU MIX  404 3.5l RUBBY RED</t>
  </si>
  <si>
    <t>2K фарба AutoСryl- PU MIX  508 3.5l BLUE</t>
  </si>
  <si>
    <t>2K фарба AutoСryl- PU MIX  600 3.5l GREEN</t>
  </si>
  <si>
    <t>2K фарба AutoСryl- PU MIX  602 3.5l GREEN</t>
  </si>
  <si>
    <t>2K фарба AutoСryl- PU MIX  662 3.5l YELLOW - GREEN</t>
  </si>
  <si>
    <t>2K фарба AutoСryl- PU MIX  700 3.5l BLACK</t>
  </si>
  <si>
    <t>2K фарба AutoСryl- PU MIX  702 3.5l BLACK</t>
  </si>
  <si>
    <t>2K фарба AutoСryl- PU MIX  703 3.5l BLACK</t>
  </si>
  <si>
    <t>2K фарба AutoСryl- PU MIX  800 3.5l OXID RED</t>
  </si>
  <si>
    <t>AD005</t>
  </si>
  <si>
    <t>фарба Autobase MIX 005 3.5L BINDER</t>
  </si>
  <si>
    <t>AD0740</t>
  </si>
  <si>
    <t>1K AD0740 Mix Jet Black  1л</t>
  </si>
  <si>
    <t>AD0895</t>
  </si>
  <si>
    <t>1K AUTOBASE 0895 1L</t>
  </si>
  <si>
    <t>AD100/3.5L</t>
  </si>
  <si>
    <t>фарба Autobase MIX 100 3.5L WHITE</t>
  </si>
  <si>
    <t>AD203</t>
  </si>
  <si>
    <t>фарба Autobase MIX 203 1L OXIDE LIGHT YELLOW</t>
  </si>
  <si>
    <t>AD208</t>
  </si>
  <si>
    <t>фарба Autobase MIX 208 1L RED YELLOW</t>
  </si>
  <si>
    <t>AD209</t>
  </si>
  <si>
    <t>фарба Autobase MIX 209 1L  ORANGE-YELLOW TRANSPARENT</t>
  </si>
  <si>
    <t>AD217</t>
  </si>
  <si>
    <t>фарба Autobase MIX 217 1L YELLOW</t>
  </si>
  <si>
    <t>AD224</t>
  </si>
  <si>
    <t>фарба Autobase MIX 224 1L YELLOW TRANSPARENT</t>
  </si>
  <si>
    <t>AD225</t>
  </si>
  <si>
    <t>фарба Autobase MIX 225 1L YELLOW</t>
  </si>
  <si>
    <t>AD311</t>
  </si>
  <si>
    <t>фарба Autobase MIX 311 1L RED TRANSPARENT</t>
  </si>
  <si>
    <t>AD318</t>
  </si>
  <si>
    <t>фарба Autobase MIX 318 1L RED TRANSPARENT</t>
  </si>
  <si>
    <t>AD320</t>
  </si>
  <si>
    <t>фарба Autobase MIX 320 1L ORANGE</t>
  </si>
  <si>
    <t>AD322</t>
  </si>
  <si>
    <t>фарба Autobase MIX 322 1L RED TRANSPARENT</t>
  </si>
  <si>
    <t>AD323</t>
  </si>
  <si>
    <t>фарба Autobase MIX 323 1L RED BROWN TRANSPARENT</t>
  </si>
  <si>
    <t>AD328</t>
  </si>
  <si>
    <t>фарба Autobase MIX 328 3.5L RED TRANSPARENT</t>
  </si>
  <si>
    <t>AD329</t>
  </si>
  <si>
    <t>фарба Autobase MIX 329 3.5L LIGHT RED</t>
  </si>
  <si>
    <t>AD401</t>
  </si>
  <si>
    <t>фарба Autobase MIX 401 1L VIOLET</t>
  </si>
  <si>
    <t>AD402</t>
  </si>
  <si>
    <t>фарба Autobase MIX 402 1L MARRON</t>
  </si>
  <si>
    <t>AD404</t>
  </si>
  <si>
    <t>фарба Autobase MIX 404 1L MARRON</t>
  </si>
  <si>
    <t>AD500</t>
  </si>
  <si>
    <t>фарба Autobase MIX 500 1L BLUE</t>
  </si>
  <si>
    <t>AD501</t>
  </si>
  <si>
    <t>фарба Autobase MIX 501 1L BLUE</t>
  </si>
  <si>
    <t>AD502</t>
  </si>
  <si>
    <t>фарба Autobase MIX 502 1L BLUE</t>
  </si>
  <si>
    <t>AD503</t>
  </si>
  <si>
    <t>фарба Autobase MIX 503 1L BLUE</t>
  </si>
  <si>
    <t>AD506</t>
  </si>
  <si>
    <t>фарба Autobase MIX 506 1L BLUE</t>
  </si>
  <si>
    <t>AD600</t>
  </si>
  <si>
    <t>фарба Autobase MIX 600 1L GREEN</t>
  </si>
  <si>
    <t>AD602</t>
  </si>
  <si>
    <t>фарба Autobase MIX 602 1L GREEN</t>
  </si>
  <si>
    <t>AD662</t>
  </si>
  <si>
    <t>фарба Autobase MIX 662 1L YELLOW GREEN TRANSPARENT</t>
  </si>
  <si>
    <t>AD700</t>
  </si>
  <si>
    <t>фарба Autobase MIX 700 3.5L BLACK</t>
  </si>
  <si>
    <t>AD702</t>
  </si>
  <si>
    <t>фарба Autobase MIX 702 3.5L BLACK</t>
  </si>
  <si>
    <t>AD804</t>
  </si>
  <si>
    <t>фарба Autobase MIX 804 1L OXIDE RED</t>
  </si>
  <si>
    <t>AD808</t>
  </si>
  <si>
    <t>фарба Autobase MIX 808 1L OXIDE RED TRANSPARENT</t>
  </si>
  <si>
    <t>AD810</t>
  </si>
  <si>
    <t>фарба Autobase MIX 810 1L OXIDE RED</t>
  </si>
  <si>
    <t>AD820</t>
  </si>
  <si>
    <t>фарба Autobase MIX 820 1L OXIDE RED TRANSPARENT</t>
  </si>
  <si>
    <t>AD825</t>
  </si>
  <si>
    <t>фарба Autobase MIX 825 1L BROWN</t>
  </si>
  <si>
    <t>AD827</t>
  </si>
  <si>
    <t>фарба Autobase MIX 827 1L OXIDE YELLOW TRANSPARENT</t>
  </si>
  <si>
    <t>AD830</t>
  </si>
  <si>
    <t>фарба Autobase MIX 830 0.5L GREEN PEARL</t>
  </si>
  <si>
    <t>AD831</t>
  </si>
  <si>
    <t>фарба Autobase MIX 831 0.5L RED GREEN PEARL</t>
  </si>
  <si>
    <t>AD832</t>
  </si>
  <si>
    <t>фарба Autobase MIX 832 0.5L WHITE PEARL</t>
  </si>
  <si>
    <t>AD833</t>
  </si>
  <si>
    <t>фарба Autobase MIX 833 0.5L WHITE PEARL</t>
  </si>
  <si>
    <t>AD834</t>
  </si>
  <si>
    <t>фарба Autobase MIX 834 1L GOLDEN PEARL</t>
  </si>
  <si>
    <t>AD836</t>
  </si>
  <si>
    <t>фарба Autobase MIX 836 1L GRAPHITE PEARL</t>
  </si>
  <si>
    <t>AD837</t>
  </si>
  <si>
    <t>фарба Autobase MIX 837 0.5L BLUE GREEN  PEARL</t>
  </si>
  <si>
    <t>AD838</t>
  </si>
  <si>
    <t>фарба Autobase MIX 838 1.0L GREEN  PEARL</t>
  </si>
  <si>
    <t>AD839</t>
  </si>
  <si>
    <t>фарба Autobase MIX 839  0.5L BLUE GREEN  PEARL</t>
  </si>
  <si>
    <t>AD843</t>
  </si>
  <si>
    <t>фарба Autobase MIX 843 3.5L SILVER</t>
  </si>
  <si>
    <t>AD844</t>
  </si>
  <si>
    <t>фарба Autobase MIX 844 0.5L GOLDEN PEARL</t>
  </si>
  <si>
    <t>AD846</t>
  </si>
  <si>
    <t>фарба Autobase MIX 846 0.5L YELLOW PEARL</t>
  </si>
  <si>
    <t>AD850</t>
  </si>
  <si>
    <t>фарба Autobase MIX 850 1L PASTE AB</t>
  </si>
  <si>
    <t>AD852</t>
  </si>
  <si>
    <t>фарба Autobase MIX 852 0.5L BROWN  PEARL</t>
  </si>
  <si>
    <t>AD853</t>
  </si>
  <si>
    <t>фарба Autobase MIX 853 3.5L SILVER</t>
  </si>
  <si>
    <t>AD855</t>
  </si>
  <si>
    <t>фарба Autobase MIX 855 0.5L COPPER</t>
  </si>
  <si>
    <t>AD858</t>
  </si>
  <si>
    <t>фарба Autobase MIX 858 0.5L BROWN  PEARL</t>
  </si>
  <si>
    <t>AD860</t>
  </si>
  <si>
    <t>фарба Autobase MIX 860 1L GREEN PEARL</t>
  </si>
  <si>
    <t>AD861</t>
  </si>
  <si>
    <t>фарба Autobase MIX 861 1L BLUE PEARL</t>
  </si>
  <si>
    <t>AD862</t>
  </si>
  <si>
    <t>фарба Autobase MIX 862 1L VIOLET PEARL</t>
  </si>
  <si>
    <t>AD863</t>
  </si>
  <si>
    <t>фарба Autobase MIX 863 3.5L SILVER</t>
  </si>
  <si>
    <t>AD864</t>
  </si>
  <si>
    <t>фарба Autobase MIX 864 1L RED PEARL</t>
  </si>
  <si>
    <t>AD865</t>
  </si>
  <si>
    <t>фарба Autobase MIX 865 0.5L COPPER RED PEARL</t>
  </si>
  <si>
    <t>AD866</t>
  </si>
  <si>
    <t>фарба Autobase MIX 866 3.5L WHITE PEARL</t>
  </si>
  <si>
    <t>AD867</t>
  </si>
  <si>
    <t>фарба Autobase MIX 867 1L YELLOW PEARL</t>
  </si>
  <si>
    <t>AD868</t>
  </si>
  <si>
    <t>фарба Autobase MIX 868 3.5L RED PEARL</t>
  </si>
  <si>
    <t>AD869</t>
  </si>
  <si>
    <t>фарба Autobase MIX 869 1L BLUE PEARL</t>
  </si>
  <si>
    <t>AD870</t>
  </si>
  <si>
    <t>фарба Autobase MIX 870 1L WHITE TRANSPARENT</t>
  </si>
  <si>
    <t>AD873</t>
  </si>
  <si>
    <t>фарба Autobase MIX 873 3.5L SILVER</t>
  </si>
  <si>
    <t>AD875</t>
  </si>
  <si>
    <t>фарба Autobase MIX 875 3.5L SILVER</t>
  </si>
  <si>
    <t>AD883</t>
  </si>
  <si>
    <t>фарба Autobase MIX 883 3.5L SILVER</t>
  </si>
  <si>
    <t>AD885</t>
  </si>
  <si>
    <t>фарба Autobase MIX 885 3.5L SILVER</t>
  </si>
  <si>
    <t>AD886</t>
  </si>
  <si>
    <t>фарба Autobase MIX 886 0.5L CRYSTAL SILVER XS</t>
  </si>
  <si>
    <t>AD887</t>
  </si>
  <si>
    <t>фарба Autobase MIX 887 0.5L SUNNY GOLDEN XS</t>
  </si>
  <si>
    <t>AD888</t>
  </si>
  <si>
    <t>фарба Autobase MIX 888 0.5L RED XS</t>
  </si>
  <si>
    <t>AD890</t>
  </si>
  <si>
    <t>1K MIX Deep Black</t>
  </si>
  <si>
    <t>AD893</t>
  </si>
  <si>
    <t>фарба Autobase MIX 893 3.5L SILVER</t>
  </si>
  <si>
    <t>AD895</t>
  </si>
  <si>
    <t>фарба Autobase MIX 895 3.5L SILVER</t>
  </si>
  <si>
    <t>AD999/3.5L</t>
  </si>
  <si>
    <t>фарба Autobase MIX 999 3.5L BINDER</t>
  </si>
  <si>
    <t>ADIndustries</t>
  </si>
  <si>
    <t>ADind PU/G</t>
  </si>
  <si>
    <t>Поліурепановий біндер Gloss 1L</t>
  </si>
  <si>
    <t>ADind 18kg</t>
  </si>
  <si>
    <t>2K універсальний біндер ADind 18 кg</t>
  </si>
  <si>
    <t>ADind 100/1 kg</t>
  </si>
  <si>
    <t>Універсальний пігмент ADind 100 (white)</t>
  </si>
  <si>
    <t>ADind 100/5,5 kg</t>
  </si>
  <si>
    <t>Універсальний пігмент ADind 100 (white) 5,5кг</t>
  </si>
  <si>
    <t>ADind 200/1 kg</t>
  </si>
  <si>
    <t>Універсальний пігмент ADind 200 (yellow)</t>
  </si>
  <si>
    <t>ADind 200/3 kg</t>
  </si>
  <si>
    <t>ADind 203/1 kg</t>
  </si>
  <si>
    <t>Універсальний пігмент ADind 203 (oxid yellow)</t>
  </si>
  <si>
    <t>ADind 203/3 kg</t>
  </si>
  <si>
    <t>ADind 229/1 kg</t>
  </si>
  <si>
    <t>Універсальний пігмент ADind 229 (light yellow)</t>
  </si>
  <si>
    <t>ADind 229/3 kg</t>
  </si>
  <si>
    <t>ADind 300/1 kg</t>
  </si>
  <si>
    <t>Універсальний пігмент ADind 300 (orage)</t>
  </si>
  <si>
    <t>ADind 300/3 kg</t>
  </si>
  <si>
    <t>ADind 303/1 kg</t>
  </si>
  <si>
    <t>Універсальний пігмент ADind 303 (red)</t>
  </si>
  <si>
    <t>ADind 303/3 kg</t>
  </si>
  <si>
    <t>ADind 402/1 kg</t>
  </si>
  <si>
    <t>Універсальний пігмент ADind 402 (violet)</t>
  </si>
  <si>
    <t>ADind 402/3 kg</t>
  </si>
  <si>
    <t>ADind 404/1 kg</t>
  </si>
  <si>
    <t>Універсальний пігмент ADind 404 (rubby red)</t>
  </si>
  <si>
    <t>ADind 404/3 kg</t>
  </si>
  <si>
    <t>ADind 508/1 kg</t>
  </si>
  <si>
    <t>Універсальний пігмент ADind 508 (blue)</t>
  </si>
  <si>
    <t>ADind 508/3 kg</t>
  </si>
  <si>
    <t>ADind 600/1 kg</t>
  </si>
  <si>
    <t>Універсальний пігмент ADind 600 (green)</t>
  </si>
  <si>
    <t>ADind 600/3 kg</t>
  </si>
  <si>
    <t>ADind 602/1 kg</t>
  </si>
  <si>
    <t>Універсальний пігмент ADind 602 (green)</t>
  </si>
  <si>
    <t>ADind 602/3 kg</t>
  </si>
  <si>
    <t>ADind 662/1 kg</t>
  </si>
  <si>
    <t>Універсальний пігмент ADind 662 (yellow-green)</t>
  </si>
  <si>
    <t>ADind 662/3 kg</t>
  </si>
  <si>
    <t>ADind 700/1 kg</t>
  </si>
  <si>
    <t>Універсальний пігмент ADind 700 (black)</t>
  </si>
  <si>
    <t>ADind 700/3,5 kg</t>
  </si>
  <si>
    <t>Універсальний пігмент ADind 700 (black) 3,5кг.</t>
  </si>
  <si>
    <t>ADind 702/1 kg</t>
  </si>
  <si>
    <t>Універсальний пігмент ADind 702 (black)</t>
  </si>
  <si>
    <t>ADind 702/3 kg</t>
  </si>
  <si>
    <t>ADind 703/1 kg</t>
  </si>
  <si>
    <t>Універсальний пігмент ADind 703 (black)</t>
  </si>
  <si>
    <t>ADind 703/3 kg</t>
  </si>
  <si>
    <t>ADind 800/1 kg</t>
  </si>
  <si>
    <t>Універсальний пігмент ADind 800 (oxide red)</t>
  </si>
  <si>
    <t>ADind 800/3 kg</t>
  </si>
  <si>
    <t>AD 017 0,9L</t>
  </si>
  <si>
    <t>Autobase фарба 017 black 0,9L</t>
  </si>
  <si>
    <t>AD 068 0,9L</t>
  </si>
  <si>
    <t>Autobase фарба 068 metallic 0,9L</t>
  </si>
  <si>
    <t>HL 011 0,9L</t>
  </si>
  <si>
    <t>Autobase фарба HL 011 - 0,9L white</t>
  </si>
  <si>
    <t>HL 011 1L</t>
  </si>
  <si>
    <t>Autobase фарба HL 011 - 1L white</t>
  </si>
  <si>
    <t>HL 011 3L</t>
  </si>
  <si>
    <t>Autobase фарба HL 011 - 3L white</t>
  </si>
  <si>
    <t>HL 017 0,9L</t>
  </si>
  <si>
    <t>Autobase фарба HL 017 -  0,9L black</t>
  </si>
  <si>
    <t>HL 017 1L</t>
  </si>
  <si>
    <t>Autobase фарба HL 017 -  1L black</t>
  </si>
  <si>
    <t>HL 017 3L</t>
  </si>
  <si>
    <t>Autobase фарба HL 017 -  3L black</t>
  </si>
  <si>
    <t>HL 023 0,9L</t>
  </si>
  <si>
    <t>Autobase фарба HL 023 - 0,9L blue</t>
  </si>
  <si>
    <t>HL 023 1L</t>
  </si>
  <si>
    <t>Autobase фарба HL 023 - 1L blue</t>
  </si>
  <si>
    <t>HL 023 3L</t>
  </si>
  <si>
    <t>Autobase фарба HL 023 - 3L blue</t>
  </si>
  <si>
    <t>HL 027 0,9L</t>
  </si>
  <si>
    <t>Autobase фарба HL 027 - 0,9L violet</t>
  </si>
  <si>
    <t>HL 027 1L</t>
  </si>
  <si>
    <t>Autobase фарба HL 027 - 1L violet</t>
  </si>
  <si>
    <t>HL 027 3L</t>
  </si>
  <si>
    <t>Autobase фарба HL 027 - 3L violet</t>
  </si>
  <si>
    <t>HL 067 0,9L</t>
  </si>
  <si>
    <t>Autobase фарба HL 067 - 0,9L silver metallic</t>
  </si>
  <si>
    <t>HL 067 1L</t>
  </si>
  <si>
    <t>Autobase фарба HL 067 - 1L silver metallic</t>
  </si>
  <si>
    <t>HL 067 3L</t>
  </si>
  <si>
    <t>Autobase фарба HL 067 - 3L silver metallic</t>
  </si>
  <si>
    <t>HL 068 0,9L</t>
  </si>
  <si>
    <t>Autobase фарба HL 068 - 0,9L metallic</t>
  </si>
  <si>
    <t>HL 068 1L</t>
  </si>
  <si>
    <t>Autobase фарба HL 068 - 1L metallic</t>
  </si>
  <si>
    <t>HL 068 3L</t>
  </si>
  <si>
    <t>Autobase фарба HL 068 - 3L metallic</t>
  </si>
  <si>
    <t>Цены указаны в евро</t>
  </si>
  <si>
    <t>ADI UPP, Система подбора  2K AutoСryl- PU MIX</t>
  </si>
  <si>
    <t>ADI UPP, Система подбора 1К Autobase БАЗА</t>
  </si>
  <si>
    <t>ADIndustries, Універсальні пігменти</t>
  </si>
  <si>
    <t>Універсальні базові пігменти</t>
  </si>
  <si>
    <t>Сумма за набір БАЗОВИХ ЕМАЛЕЙ:</t>
  </si>
  <si>
    <t>Сумма за набір АКРИЛОВИХ ЕМАЛЕЙ:</t>
  </si>
  <si>
    <t>16 одиниць, 56 літрів</t>
  </si>
  <si>
    <t>71 одиниця, 106 літрів</t>
  </si>
  <si>
    <t>Затверджувач до грунтів 501/601/011/021 UNIVERSAL HARDENER 2K ACRILIC 0,2L</t>
  </si>
  <si>
    <t>Затверджувач до грунтів 501/601/011/021 UNIVERSAL HARDENER 2K ACRILIC 0,5L</t>
  </si>
  <si>
    <t>Затверджувач до грунту 20701 HARDENER FOR FILLER RAPID PLUS 1L</t>
  </si>
  <si>
    <t>ADF.20501</t>
  </si>
  <si>
    <t>ADH.3300B</t>
  </si>
  <si>
    <t>ADF.20601</t>
  </si>
  <si>
    <t>ADH.3300M</t>
  </si>
  <si>
    <t>ADF.20701</t>
  </si>
  <si>
    <t>ADH.33701</t>
  </si>
  <si>
    <t>ADY.10011</t>
  </si>
  <si>
    <t>0,2 л</t>
  </si>
  <si>
    <t>Грунти</t>
  </si>
  <si>
    <t>Затверджувачі</t>
  </si>
  <si>
    <t>ADC.00101</t>
  </si>
  <si>
    <t>ADH.3310M</t>
  </si>
  <si>
    <t>Затверджувач до лаку CRISTAL HS HARDENER 2K ACRILIC 0,5L</t>
  </si>
  <si>
    <t>ADT.44001</t>
  </si>
  <si>
    <t>Розріджувач універсальний UNIVERSALTHINNER STANDARD 1L</t>
  </si>
  <si>
    <t>Розріджувачі</t>
  </si>
  <si>
    <t>ADT.22005</t>
  </si>
  <si>
    <t>Розріджувач THINNER FOR WATER BASED PRODUCT 5L</t>
  </si>
  <si>
    <t>ADP.80011</t>
  </si>
  <si>
    <t>Текстурована грунт-емаль</t>
  </si>
  <si>
    <t>ADP.80021</t>
  </si>
  <si>
    <t>Текстурована грунт-емаль чорна ENAMEL PRIMER TEXTURED (BLACK) 1L</t>
  </si>
  <si>
    <t>AD100/2K</t>
  </si>
  <si>
    <t>AD200/2K</t>
  </si>
  <si>
    <t>AD203/2K</t>
  </si>
  <si>
    <t>AD229/2K</t>
  </si>
  <si>
    <t>AD300/2K</t>
  </si>
  <si>
    <t>AD303/2K</t>
  </si>
  <si>
    <t>AD402/2K</t>
  </si>
  <si>
    <t>AD404/2K</t>
  </si>
  <si>
    <t>AD508/2K</t>
  </si>
  <si>
    <t>AD600/2K</t>
  </si>
  <si>
    <t>AD602/2K</t>
  </si>
  <si>
    <t>AD662/2K</t>
  </si>
  <si>
    <t>AD700/2K</t>
  </si>
  <si>
    <t>AD702/2K</t>
  </si>
  <si>
    <t>AD703/2K</t>
  </si>
  <si>
    <t>AD800/2K</t>
  </si>
  <si>
    <t>* Тільки для професійного використання</t>
  </si>
  <si>
    <t>ADT.4420</t>
  </si>
  <si>
    <r>
      <rPr>
        <b/>
        <sz val="8"/>
        <rFont val="Arial"/>
        <family val="2"/>
        <charset val="204"/>
      </rPr>
      <t xml:space="preserve">Антисилікон на водній основі WATER BASED ANTI-SILICONE 1 L  - </t>
    </r>
    <r>
      <rPr>
        <sz val="8"/>
        <rFont val="Arial"/>
        <family val="2"/>
        <charset val="204"/>
      </rPr>
      <t xml:space="preserve">Антисиліконовий, антистатичний засіб для чищення на водній основі з захистом від накопичення пилу. Видаляє невеликі забруднення поверхні, включаючи силікон, і забезпечує антистатичний ефект. Підходить для очищення поверхонь зі старим покриттям. Знежирює невеликі поверхні з чистого металу.
</t>
    </r>
  </si>
  <si>
    <t>ADH.3320</t>
  </si>
  <si>
    <t>Затверджувач до матового лаку 020 UHS HARDENER STANDARD 0,5 L</t>
  </si>
  <si>
    <t>ADH.3330</t>
  </si>
  <si>
    <t>Затверджувач до лаку 010 UHS HARDENER FAST 0,5 L</t>
  </si>
  <si>
    <t>ADC.0020</t>
  </si>
  <si>
    <t>ADC.0030</t>
  </si>
  <si>
    <t>РІЗНЕ</t>
  </si>
  <si>
    <t>ADI-A801</t>
  </si>
  <si>
    <t>Засіб для переходів по лаку CLEAR FADE OUT AGENT 1 L</t>
  </si>
  <si>
    <t>ADI-A802</t>
  </si>
  <si>
    <t>Засіб для переходів по базі BASE FADE OUT AGENT 1 L</t>
  </si>
  <si>
    <t>ADT-A803</t>
  </si>
  <si>
    <t>Розріджувач для переходів по базі THINNER FOR BASE FADE OUT 1 L</t>
  </si>
  <si>
    <t>ADF11Fast</t>
  </si>
  <si>
    <t>Різне</t>
  </si>
  <si>
    <t>0,8 л</t>
  </si>
  <si>
    <t>ADI-F500</t>
  </si>
  <si>
    <t>Фарба 1K Autobase plus  ADI FLOP CONTROLLER 3,75 L</t>
  </si>
  <si>
    <t>ADI-M211</t>
  </si>
  <si>
    <t>Фарба 1K Autobase plus  MEDIUM ALUMINIUM 3,75 L</t>
  </si>
  <si>
    <t>ADI-M214</t>
  </si>
  <si>
    <t>Фарба 1K Autobase plus  EXTRA COARSE ALUMINIUM 1 L</t>
  </si>
  <si>
    <t>ADI-M215</t>
  </si>
  <si>
    <t>Фарба 1K Autobase plus  EXTRA COARSE LENTICULAR ALUMINIUM 1 L</t>
  </si>
  <si>
    <t>ADI-M217</t>
  </si>
  <si>
    <t>Фарба 1K Autobase plus  ULTRA THIN ALUMINIUM 1 L</t>
  </si>
  <si>
    <t>ADI-S111</t>
  </si>
  <si>
    <t>Фарба 1K Autobase plus  BLACK 1 L</t>
  </si>
  <si>
    <t>ADI-S112</t>
  </si>
  <si>
    <t>Фарба 1K Autobase plus  GREEN LIGHT 1 L</t>
  </si>
  <si>
    <t>ADI-S113</t>
  </si>
  <si>
    <t>Фарба 1K Autobase plus  VIOLET 1 L</t>
  </si>
  <si>
    <t>ADI-S115</t>
  </si>
  <si>
    <t>Фарба 1K Autobase plus  GREY 1 L</t>
  </si>
  <si>
    <t>ADI-S117</t>
  </si>
  <si>
    <t>Фарба 1K Autobase plus  BLUE EXTRA 1 L</t>
  </si>
  <si>
    <t>ADI-S120</t>
  </si>
  <si>
    <t>Фарба 1K Autobase plus  RED 1 L</t>
  </si>
  <si>
    <t>ADI-S122</t>
  </si>
  <si>
    <t>Фарба 1K Autobase plus  VIOLET RED 1 L</t>
  </si>
  <si>
    <t>ADI-S123</t>
  </si>
  <si>
    <t>Фарба 1K Autobase plus  RED CHERRY 1 L</t>
  </si>
  <si>
    <t>ADI-S124</t>
  </si>
  <si>
    <t>Фарба 1K Autobase plus  BLUE OCEAN 1 L</t>
  </si>
  <si>
    <t>ADI-S126</t>
  </si>
  <si>
    <t>Фарба 1K Autobase plus  YELLOW 1 L</t>
  </si>
  <si>
    <t>ADI-S127</t>
  </si>
  <si>
    <t>Фарба 1K Autobase plus  BLUE LIGHT 1 L</t>
  </si>
  <si>
    <t>ADI-C700</t>
  </si>
  <si>
    <t>Хромована база для MAZDA 46G ADI CHROME 1 L</t>
  </si>
  <si>
    <t>ADI-X410</t>
  </si>
  <si>
    <t>Фарба 1K Autobase plus  GREEN XIRALLIC 0,5 L</t>
  </si>
  <si>
    <t>ADI-X411</t>
  </si>
  <si>
    <t>Фарба 1K Autobase plus  BLUE XIRALLIC 0,5 L</t>
  </si>
  <si>
    <t>ADI-X412</t>
  </si>
  <si>
    <t>Фарба 1K Autobase plus  YELLOW XIRALLIC 0,5 L</t>
  </si>
  <si>
    <t>ADI-P312</t>
  </si>
  <si>
    <t>Фарба 1K Autobase plus  GREEN PEARLED 1 L</t>
  </si>
  <si>
    <t>ADI-P313</t>
  </si>
  <si>
    <t>Фарба 1K Autobase plus  SNOW PEARLED 1 L</t>
  </si>
  <si>
    <t>ADI-P316</t>
  </si>
  <si>
    <t>Фарба 1K Autobase plus  MEDIUM PEARLED 1 L</t>
  </si>
  <si>
    <t>ADI-P317</t>
  </si>
  <si>
    <t>Фарба 1K Autobase plus  EXTRA PEARLED  1 L</t>
  </si>
  <si>
    <t>ADI-P318</t>
  </si>
  <si>
    <t>Фарба 1K Autobase plus  PURPLE PEARLED  0,5 L</t>
  </si>
  <si>
    <t>ADI-P319</t>
  </si>
  <si>
    <t>Фарба 1K Autobase plus  RED THIN PEARLED 0,5 L</t>
  </si>
  <si>
    <t>ADI-P320</t>
  </si>
  <si>
    <t>Фарба 1K Autobase plus  RED GREEN PEARLED 0,5 L</t>
  </si>
  <si>
    <t>ADI-P321</t>
  </si>
  <si>
    <t>Фарба 1K Autobase plus  GREEN BLUE PEARLED 0,5 L</t>
  </si>
  <si>
    <t>ADI-P322</t>
  </si>
  <si>
    <t>Фарба 1K Autobase plus  RED PEARLED SPECIAL 0,5 L</t>
  </si>
  <si>
    <t>ADI-P323</t>
  </si>
  <si>
    <t>Фарба 1K Autobase plus  BLUE SPECIAL THIN PEARLED 0,5 L</t>
  </si>
  <si>
    <t>ADI-P324</t>
  </si>
  <si>
    <t>Фарба 1K Autobase plus  GREEN SPECIAL THIN PEARLED  0,5 L</t>
  </si>
  <si>
    <t>ADI-P325</t>
  </si>
  <si>
    <t>Фарба 1K Autobase plus  ORANGE PEARLED  1 L</t>
  </si>
  <si>
    <t>ADI-P326</t>
  </si>
  <si>
    <t>Фарба 1K Autobase plus  GOLD THIN PEARLED 0,5 L</t>
  </si>
  <si>
    <t>ADI-P327</t>
  </si>
  <si>
    <t>Фарба 1K Autobase plus  SPECIAL THIN PEARLED 0,5 L</t>
  </si>
  <si>
    <t>ADI-P328</t>
  </si>
  <si>
    <t>Фарба 1K Autobase plus  RED SPECIAL THIN PEARLED 0,5 L</t>
  </si>
  <si>
    <t>ADI-P329</t>
  </si>
  <si>
    <t>Фарба 1K Autobase plus  COPPER PEARLED  0,5 L</t>
  </si>
  <si>
    <t>ADI-S128</t>
  </si>
  <si>
    <t>Фарба 1K Autobase plus  GOLDEN YELLOW 0,5 L</t>
  </si>
  <si>
    <t>ADI-S129</t>
  </si>
  <si>
    <t>Фарба 1K Autobase plus  OXIDE RED 0,5 L</t>
  </si>
  <si>
    <t>ADI-S131</t>
  </si>
  <si>
    <t>Фарба 1K Autobase plus  YELLOW GREEN 0,5 L</t>
  </si>
  <si>
    <t>ADI-S132</t>
  </si>
  <si>
    <t>Фарба 1K Autobase plus  OLIVE GREEN 0,5 L</t>
  </si>
  <si>
    <t>ADI-S133</t>
  </si>
  <si>
    <t>Фарба 1K Autobase plus  YELLOW SAFFRON 0,5 L</t>
  </si>
  <si>
    <t>ADI-S134</t>
  </si>
  <si>
    <t>Фарба 1K Autobase plus  GOLD SAFFRON 0,5 L</t>
  </si>
  <si>
    <t>ADI-S135</t>
  </si>
  <si>
    <t>Фарба 1K Autobase plus  YELLOW OXIDE 0,5 L</t>
  </si>
  <si>
    <t>ADI-S136</t>
  </si>
  <si>
    <t>Фарба 1K Autobase plus  DARK ORANGE 0,5 L</t>
  </si>
  <si>
    <t>ADI-S137</t>
  </si>
  <si>
    <t>Фарба 1K Autobase plus  ORANGE 0,5 L</t>
  </si>
  <si>
    <t>ADI-S138</t>
  </si>
  <si>
    <t>Фарба 1K Autobase plus  BRIGHT RED 0,5 L</t>
  </si>
  <si>
    <t>ADI-S140</t>
  </si>
  <si>
    <t>Фарба 1K Autobase plus  BROWN 0,5 L</t>
  </si>
  <si>
    <t>ADI-S141</t>
  </si>
  <si>
    <t>Фарба 1K Autobase plus  FAINT RED 0,5 L</t>
  </si>
  <si>
    <t>ADI-S143</t>
  </si>
  <si>
    <t>Фарба 1K Autobase plus  ORANGE BROWN 0,5 L</t>
  </si>
  <si>
    <t>ADI-S144</t>
  </si>
  <si>
    <t>Фарба 1K Autobase plus  RED BROWN 0,5 L</t>
  </si>
  <si>
    <t>Під запит надаємо  вартість фарби по коду</t>
  </si>
  <si>
    <t>Перед замовленням кольору, рекомендуємо повідомити, не тільки код, а й назву кольору автомобіля</t>
  </si>
  <si>
    <t>№</t>
  </si>
  <si>
    <t>Найменування</t>
  </si>
  <si>
    <t>Фасовка, л</t>
  </si>
  <si>
    <r>
      <t xml:space="preserve">Прайсова ціна, </t>
    </r>
    <r>
      <rPr>
        <sz val="12"/>
        <color theme="1"/>
        <rFont val="Calibri"/>
        <family val="2"/>
        <charset val="204"/>
      </rPr>
      <t>€</t>
    </r>
  </si>
  <si>
    <t xml:space="preserve">Базова емаль Acura NH-731P </t>
  </si>
  <si>
    <t>Базова емаль ALFA ROMEO 395</t>
  </si>
  <si>
    <t xml:space="preserve">Базова емаль AUDI LC9X </t>
  </si>
  <si>
    <t xml:space="preserve">Базова емаль AUDI LM 5Y </t>
  </si>
  <si>
    <t xml:space="preserve">Базова емаль AUDI LX7Z  </t>
  </si>
  <si>
    <t xml:space="preserve">Базова емаль AUDI LY 1T </t>
  </si>
  <si>
    <t xml:space="preserve">Базова емаль AUDI LY 5K </t>
  </si>
  <si>
    <t xml:space="preserve">Базова емаль AUDI LY 5X </t>
  </si>
  <si>
    <t xml:space="preserve">Базова емаль AUDI LY 6 P </t>
  </si>
  <si>
    <t xml:space="preserve">Базова емаль AUDI LY 7G </t>
  </si>
  <si>
    <t xml:space="preserve">Базова емаль AUDI LY 7J </t>
  </si>
  <si>
    <t xml:space="preserve">Базова емаль AUDI LY 7M </t>
  </si>
  <si>
    <t xml:space="preserve">Базова емаль AUDI LY 7T </t>
  </si>
  <si>
    <t xml:space="preserve">Базова емаль AUDI LY 7W </t>
  </si>
  <si>
    <t xml:space="preserve">Базова емаль AUDI LY 8V </t>
  </si>
  <si>
    <t xml:space="preserve">Базова емаль AUDI LY 9B </t>
  </si>
  <si>
    <t xml:space="preserve">Базова емаль AUDI LZ 3М </t>
  </si>
  <si>
    <t xml:space="preserve">Базова емаль AUDI LZ 5K </t>
  </si>
  <si>
    <t xml:space="preserve">Базова емаль AUDI LZ 5L </t>
  </si>
  <si>
    <t xml:space="preserve">Базова емаль AUDI LZ 5N </t>
  </si>
  <si>
    <t xml:space="preserve">Базова емаль AUDI LZ 5T </t>
  </si>
  <si>
    <t xml:space="preserve">Базова емаль AUDI LZ 6H </t>
  </si>
  <si>
    <t xml:space="preserve">Базова емаль AUDI LZ 6L </t>
  </si>
  <si>
    <t xml:space="preserve">Базова емаль AUDI LZ 6U </t>
  </si>
  <si>
    <t xml:space="preserve">Базова емаль AUDI LZ 7 H </t>
  </si>
  <si>
    <t xml:space="preserve">Базова емаль AUDI LZ 9U </t>
  </si>
  <si>
    <t xml:space="preserve">Базова емаль AUDI LZ 9W </t>
  </si>
  <si>
    <t xml:space="preserve">Базова емаль AUDI LZ 9Y </t>
  </si>
  <si>
    <t xml:space="preserve">Базова емаль AUDI W9 </t>
  </si>
  <si>
    <t xml:space="preserve">Базова емаль AUDI Y5Z  </t>
  </si>
  <si>
    <t xml:space="preserve">Базова емаль BMW 181  </t>
  </si>
  <si>
    <t xml:space="preserve">Базова емаль BMW 189  </t>
  </si>
  <si>
    <t xml:space="preserve">Базова емаль BMW 207  </t>
  </si>
  <si>
    <t xml:space="preserve">Базова емаль BMW 218  </t>
  </si>
  <si>
    <t xml:space="preserve">Базова емаль BMW 259  </t>
  </si>
  <si>
    <t xml:space="preserve">Базова емаль BMW 263  </t>
  </si>
  <si>
    <t xml:space="preserve">Базова емаль BMW 264  </t>
  </si>
  <si>
    <t xml:space="preserve">Базова емаль BMW 269  </t>
  </si>
  <si>
    <t xml:space="preserve">Базова емаль BMW 275  </t>
  </si>
  <si>
    <t xml:space="preserve">Базова емаль BMW 294  </t>
  </si>
  <si>
    <t xml:space="preserve">Базова емаль BMW 299  </t>
  </si>
  <si>
    <t xml:space="preserve">Базова емаль BMW 300  </t>
  </si>
  <si>
    <t xml:space="preserve">Базова емаль BMW 302  </t>
  </si>
  <si>
    <t xml:space="preserve">Базова емаль BMW 303  </t>
  </si>
  <si>
    <t xml:space="preserve">Базова емаль BMW 307  </t>
  </si>
  <si>
    <t xml:space="preserve">Базова емаль BMW 309  </t>
  </si>
  <si>
    <t xml:space="preserve">Базова емаль BMW 310  </t>
  </si>
  <si>
    <t xml:space="preserve">Базова емаль BMW 317  </t>
  </si>
  <si>
    <t xml:space="preserve">Базова емаль BMW 324  </t>
  </si>
  <si>
    <t xml:space="preserve">Базова емаль BMW 339  </t>
  </si>
  <si>
    <t xml:space="preserve">Базова емаль BMW 354  </t>
  </si>
  <si>
    <t xml:space="preserve">Базова емаль BMW 363  </t>
  </si>
  <si>
    <t xml:space="preserve">Базова емаль BMW 364  </t>
  </si>
  <si>
    <t xml:space="preserve">Базова емаль BMW 366  </t>
  </si>
  <si>
    <t xml:space="preserve">Базова емаль BMW 372  </t>
  </si>
  <si>
    <t xml:space="preserve">Базова емаль BMW 381  </t>
  </si>
  <si>
    <t xml:space="preserve">Базова емаль BMW 397  </t>
  </si>
  <si>
    <t xml:space="preserve">Базова емаль BMW 402  </t>
  </si>
  <si>
    <t xml:space="preserve">Базова емаль BMW 416  </t>
  </si>
  <si>
    <t xml:space="preserve">Базова емаль BMW 430  </t>
  </si>
  <si>
    <t xml:space="preserve">Базова емаль BMW 440  </t>
  </si>
  <si>
    <t xml:space="preserve">Базова емаль BMW 442  </t>
  </si>
  <si>
    <t xml:space="preserve">Базова емаль BMW 449  </t>
  </si>
  <si>
    <t xml:space="preserve">Базова емаль BMW 472  </t>
  </si>
  <si>
    <t xml:space="preserve">Базова емаль BMW 475  </t>
  </si>
  <si>
    <t xml:space="preserve">Базова емаль BMW 482  </t>
  </si>
  <si>
    <t xml:space="preserve">Базова емаль BMW 668 </t>
  </si>
  <si>
    <t xml:space="preserve">Базова емаль BMW A08 </t>
  </si>
  <si>
    <t xml:space="preserve">Базова емаль BMW A22  </t>
  </si>
  <si>
    <t xml:space="preserve">Базова емаль BMW A35 </t>
  </si>
  <si>
    <t xml:space="preserve">Базова емаль BMW A36 </t>
  </si>
  <si>
    <t xml:space="preserve">Базова емаль BMW A39 </t>
  </si>
  <si>
    <t xml:space="preserve">Базова емаль BMW A52 </t>
  </si>
  <si>
    <t xml:space="preserve">Базова емаль BMW A76 </t>
  </si>
  <si>
    <t xml:space="preserve">Базова емаль BMW A89 </t>
  </si>
  <si>
    <t xml:space="preserve">Базова емаль BMW A90  </t>
  </si>
  <si>
    <t xml:space="preserve">Базова емаль BMW B05  </t>
  </si>
  <si>
    <t xml:space="preserve">Базова емаль BMW B64  </t>
  </si>
  <si>
    <t xml:space="preserve">Базова емаль BMW P6U A808 </t>
  </si>
  <si>
    <t xml:space="preserve">Базова емаль Chevrolet 20 U </t>
  </si>
  <si>
    <t xml:space="preserve">Базова емаль Chevrolet 26 V </t>
  </si>
  <si>
    <t xml:space="preserve">Базова емаль Chevrolet 34 U </t>
  </si>
  <si>
    <t xml:space="preserve">Базова емаль Chevrolet 87 U </t>
  </si>
  <si>
    <t xml:space="preserve">Базова емаль Chevrolet GAR </t>
  </si>
  <si>
    <t xml:space="preserve">Базова емаль Chrysler America PCL </t>
  </si>
  <si>
    <t xml:space="preserve">Базова емаль Chrysler America PRV </t>
  </si>
  <si>
    <t xml:space="preserve">Базова емаль Chrysler America PTE </t>
  </si>
  <si>
    <t xml:space="preserve">Базова емаль Chrysler KFS  </t>
  </si>
  <si>
    <t xml:space="preserve">Базова емаль Chrysler P6T  </t>
  </si>
  <si>
    <t>Базова емаль Chrysler PGT</t>
  </si>
  <si>
    <t xml:space="preserve">Базова емаль Chrysler PL4  </t>
  </si>
  <si>
    <t xml:space="preserve">Базова емаль CHRYSLER USA JRM  </t>
  </si>
  <si>
    <t xml:space="preserve">Базова емаль Chrysler ZKJ  </t>
  </si>
  <si>
    <t xml:space="preserve">Базова емаль Citroen EGE  </t>
  </si>
  <si>
    <t xml:space="preserve">Базова емаль Citroen EWP  </t>
  </si>
  <si>
    <t xml:space="preserve">Базова емаль Citroen EXLD  </t>
  </si>
  <si>
    <t xml:space="preserve">Базова емаль Citroen EXYB  </t>
  </si>
  <si>
    <t xml:space="preserve">Базова емаль Citroen EZR  </t>
  </si>
  <si>
    <t xml:space="preserve">Базова емаль Citroen EZW  </t>
  </si>
  <si>
    <t xml:space="preserve">Базова емаль Citroen KNA  </t>
  </si>
  <si>
    <t xml:space="preserve">Базова емаль Citroen KNY  </t>
  </si>
  <si>
    <t xml:space="preserve">Базова емаль Citroen KRS </t>
  </si>
  <si>
    <t xml:space="preserve">Базова емаль Dacia 61H </t>
  </si>
  <si>
    <t xml:space="preserve">Базова емаль DAEWOO 03 U </t>
  </si>
  <si>
    <t xml:space="preserve">Базова емаль DAEWOO 04U  </t>
  </si>
  <si>
    <t xml:space="preserve">Базова емаль DAEWOO 05 U </t>
  </si>
  <si>
    <t xml:space="preserve">Базова емаль DAEWOO 11 U </t>
  </si>
  <si>
    <t xml:space="preserve">Базова емаль DAEWOO 20 U </t>
  </si>
  <si>
    <t xml:space="preserve">Базова емаль DAEWOO 22 L </t>
  </si>
  <si>
    <t xml:space="preserve">Базова емаль DAEWOO 23 M  </t>
  </si>
  <si>
    <t xml:space="preserve">Базова емаль DAEWOO 30 U </t>
  </si>
  <si>
    <t xml:space="preserve">Базова емаль DAEWOO 31 U </t>
  </si>
  <si>
    <t xml:space="preserve">Базова емаль DAEWOO 32 U </t>
  </si>
  <si>
    <t xml:space="preserve">Базова емаль DAEWOO 33 U </t>
  </si>
  <si>
    <t xml:space="preserve">Базова емаль DAEWOO 34 U </t>
  </si>
  <si>
    <t xml:space="preserve">Базова емаль DAEWOO 35 U </t>
  </si>
  <si>
    <t xml:space="preserve">Базова емаль DAEWOO 36 U </t>
  </si>
  <si>
    <t xml:space="preserve">Базова емаль DAEWOO 38U </t>
  </si>
  <si>
    <t xml:space="preserve">Базова емаль DAEWOO 42 U </t>
  </si>
  <si>
    <t xml:space="preserve">Базова емаль DAEWOO 43U </t>
  </si>
  <si>
    <t xml:space="preserve">Базова емаль DAEWOO 44 V </t>
  </si>
  <si>
    <t xml:space="preserve">Базова емаль DAEWOO 49 U </t>
  </si>
  <si>
    <t xml:space="preserve">Базова емаль DAEWOO 51 U </t>
  </si>
  <si>
    <t xml:space="preserve">Базова емаль DAEWOO 60 U </t>
  </si>
  <si>
    <t xml:space="preserve">Базова емаль DAEWOO 62 U </t>
  </si>
  <si>
    <t xml:space="preserve">Базова емаль DAEWOO 64L  </t>
  </si>
  <si>
    <t xml:space="preserve">Базова емаль DAEWOO 68 U </t>
  </si>
  <si>
    <t xml:space="preserve">Базова емаль DAEWOO 70 U </t>
  </si>
  <si>
    <t xml:space="preserve">Базова емаль DAEWOO 71 U </t>
  </si>
  <si>
    <t xml:space="preserve">Базова емаль DAEWOO 72 U </t>
  </si>
  <si>
    <t xml:space="preserve">Базова емаль DAEWOO 73 L </t>
  </si>
  <si>
    <t xml:space="preserve">Базова емаль DAEWOO 74 U </t>
  </si>
  <si>
    <t xml:space="preserve">Базова емаль DAEWOO 77 K </t>
  </si>
  <si>
    <t xml:space="preserve">Базова емаль DAEWOO 80 L </t>
  </si>
  <si>
    <t xml:space="preserve">Базова емаль DAEWOO 81 U </t>
  </si>
  <si>
    <t xml:space="preserve">Базова емаль DAEWOO 83 L </t>
  </si>
  <si>
    <t xml:space="preserve">Базова емаль DAEWOO 85 U </t>
  </si>
  <si>
    <t xml:space="preserve">Базова емаль DAEWOO 87 U </t>
  </si>
  <si>
    <t xml:space="preserve">Базова емаль DAEWOO 92 L </t>
  </si>
  <si>
    <t xml:space="preserve">Базова емаль DAEWOO 92 U </t>
  </si>
  <si>
    <t xml:space="preserve">Базова емаль DAEWOO 95 U </t>
  </si>
  <si>
    <t xml:space="preserve">Базова емаль DAEWOO 97 K </t>
  </si>
  <si>
    <t xml:space="preserve">Базова емаль DAEWOO AG1 </t>
  </si>
  <si>
    <t xml:space="preserve">Базова емаль DAEWOO GCW </t>
  </si>
  <si>
    <t xml:space="preserve">Базова емаль FIAT 125  </t>
  </si>
  <si>
    <t xml:space="preserve">Базова емаль FIAT 172  </t>
  </si>
  <si>
    <t xml:space="preserve">Базова емаль FIAT 467  </t>
  </si>
  <si>
    <t xml:space="preserve">Базова емаль FIAT 647  </t>
  </si>
  <si>
    <t xml:space="preserve">Базова емаль FIAT ITALIA/LANCIA 249/R  </t>
  </si>
  <si>
    <t xml:space="preserve">Базова емаль FIAT LANCIA 249 </t>
  </si>
  <si>
    <t xml:space="preserve">Базова емаль FIAT LANCIA 249F </t>
  </si>
  <si>
    <t xml:space="preserve">Базова емаль FIAT Turkey 451  </t>
  </si>
  <si>
    <t xml:space="preserve">Базова емаль Ford 2851  </t>
  </si>
  <si>
    <t xml:space="preserve">Базова емаль Ford 2CQCWWA  </t>
  </si>
  <si>
    <t xml:space="preserve">Базова емаль Ford 2MWEWWA  </t>
  </si>
  <si>
    <t xml:space="preserve">Базова емаль Ford 2QTCWWA  </t>
  </si>
  <si>
    <t xml:space="preserve">Базова емаль Ford 3EUC  </t>
  </si>
  <si>
    <t xml:space="preserve">Базова емаль Ford 5FLQ  </t>
  </si>
  <si>
    <t xml:space="preserve">Базова емаль Ford 62  </t>
  </si>
  <si>
    <t xml:space="preserve">Базова емаль Ford 69  </t>
  </si>
  <si>
    <t xml:space="preserve">Базова емаль Ford 6DYEWWA  </t>
  </si>
  <si>
    <t xml:space="preserve">Базова емаль Ford America YZ  </t>
  </si>
  <si>
    <t xml:space="preserve">Базова емаль Ford CHS  </t>
  </si>
  <si>
    <t xml:space="preserve">Базова емаль Ford D8  </t>
  </si>
  <si>
    <t xml:space="preserve">Базова емаль Ford D9  </t>
  </si>
  <si>
    <t xml:space="preserve">Базова емаль Ford DS  </t>
  </si>
  <si>
    <t xml:space="preserve">Базова емаль Ford J 8  </t>
  </si>
  <si>
    <t xml:space="preserve">Базова емаль Ford JAYCWWA </t>
  </si>
  <si>
    <t xml:space="preserve">Базова емаль Ford MTPEWWA </t>
  </si>
  <si>
    <t xml:space="preserve">Базова емаль Ford N1  </t>
  </si>
  <si>
    <t xml:space="preserve">Базова емаль Ford O2   </t>
  </si>
  <si>
    <t xml:space="preserve">Базова емаль Ford P 9  </t>
  </si>
  <si>
    <t xml:space="preserve">Базова емаль FORD USA J7 </t>
  </si>
  <si>
    <t xml:space="preserve">Базова емаль FORD USA UH </t>
  </si>
  <si>
    <t xml:space="preserve">Базова емаль GEELY 049  </t>
  </si>
  <si>
    <t xml:space="preserve">Базова емаль Honda G-523 M </t>
  </si>
  <si>
    <t xml:space="preserve">Базова емаль Honda G-95P    Clover Green </t>
  </si>
  <si>
    <t xml:space="preserve">Базова емаль Honda NH-700 M  </t>
  </si>
  <si>
    <t xml:space="preserve">Базова емаль Honda NH-731 P  </t>
  </si>
  <si>
    <t xml:space="preserve">Базова емаль Honda R-507 P </t>
  </si>
  <si>
    <t xml:space="preserve">Базова емаль Honda R81 </t>
  </si>
  <si>
    <t xml:space="preserve">Базова емаль Honda YR593  </t>
  </si>
  <si>
    <t xml:space="preserve">Базова емаль Hyundai 2X </t>
  </si>
  <si>
    <t xml:space="preserve">Базова емаль Hyundai 5R </t>
  </si>
  <si>
    <t xml:space="preserve">Базова емаль Hyundai BW </t>
  </si>
  <si>
    <t xml:space="preserve">Базова емаль Hyundai EB </t>
  </si>
  <si>
    <t xml:space="preserve">Базова емаль Hyundai HE </t>
  </si>
  <si>
    <t xml:space="preserve">Базова емаль HYUNDAI IM </t>
  </si>
  <si>
    <t xml:space="preserve">Базова емаль Hyundai JP </t>
  </si>
  <si>
    <t xml:space="preserve">Базова емаль HYUNDAI MZH </t>
  </si>
  <si>
    <t xml:space="preserve">Базова емаль Hyundai N2 - 1слой </t>
  </si>
  <si>
    <t xml:space="preserve">Базова емаль Hyundai N2 - 2 слой </t>
  </si>
  <si>
    <t xml:space="preserve">Базова емаль Hyundai RY </t>
  </si>
  <si>
    <t xml:space="preserve">Базова емаль HYUNDAI S36727  </t>
  </si>
  <si>
    <t xml:space="preserve">Базова емаль Hyundai SG </t>
  </si>
  <si>
    <t xml:space="preserve">Базова емаль HYUNDAI V8S3518 </t>
  </si>
  <si>
    <t xml:space="preserve">Базова емаль HYUNDAI WNL712/B  </t>
  </si>
  <si>
    <t xml:space="preserve">Базова емаль Hyundai ZW </t>
  </si>
  <si>
    <t xml:space="preserve">Базова емаль INFINITI KAD/L  </t>
  </si>
  <si>
    <t xml:space="preserve">Базова емаль JAGUAR CHF  </t>
  </si>
  <si>
    <t xml:space="preserve">Базова емаль Jaguar LJZ </t>
  </si>
  <si>
    <t xml:space="preserve">Базова емаль KIA 3 D </t>
  </si>
  <si>
    <t xml:space="preserve">Базова емаль KIA 3 А </t>
  </si>
  <si>
    <t xml:space="preserve">Базова емаль KIA 6 B Purplish Blue </t>
  </si>
  <si>
    <t xml:space="preserve">Базова емаль KIA 9 B Midnight Black </t>
  </si>
  <si>
    <t xml:space="preserve">Базова емаль KIA BEG  </t>
  </si>
  <si>
    <t xml:space="preserve">Базова емаль KIA EB  </t>
  </si>
  <si>
    <t xml:space="preserve">Базова емаль KIA S4  </t>
  </si>
  <si>
    <t xml:space="preserve">Базова емаль KIA А8 </t>
  </si>
  <si>
    <t xml:space="preserve">Базова емаль LADA 100  </t>
  </si>
  <si>
    <t xml:space="preserve">Базова емаль Lada 102 </t>
  </si>
  <si>
    <t xml:space="preserve">Базова емаль Lada 104 </t>
  </si>
  <si>
    <t xml:space="preserve">Базова емаль Lada 110 </t>
  </si>
  <si>
    <t xml:space="preserve">Базова емаль Lada 120 </t>
  </si>
  <si>
    <t xml:space="preserve">Базова емаль Lada 121 Реклама </t>
  </si>
  <si>
    <t xml:space="preserve">Базова емаль Lada 127 Вишня </t>
  </si>
  <si>
    <t xml:space="preserve">Базова емаль Lada 128 </t>
  </si>
  <si>
    <t xml:space="preserve">Базова емаль Lada 129  </t>
  </si>
  <si>
    <t xml:space="preserve">Базова емаль Lada 132 Вишня </t>
  </si>
  <si>
    <t xml:space="preserve">Базова емаль Lada 133 Магия </t>
  </si>
  <si>
    <t xml:space="preserve">Базова емаль Lada 152 </t>
  </si>
  <si>
    <t xml:space="preserve">Базова емаль Lada 192 Портвейн </t>
  </si>
  <si>
    <t xml:space="preserve">Базова емаль Lada 206 </t>
  </si>
  <si>
    <t xml:space="preserve">Базова емаль Lada 230 Жемчуг </t>
  </si>
  <si>
    <t xml:space="preserve">Базова емаль Lada 245  </t>
  </si>
  <si>
    <t xml:space="preserve">Базова емаль Lada 270 Неферити </t>
  </si>
  <si>
    <t xml:space="preserve">Базова емаль Lada 277 Антилопа Люкс </t>
  </si>
  <si>
    <t xml:space="preserve">Базова емаль Lada 280 Мираж </t>
  </si>
  <si>
    <t xml:space="preserve">Базова емаль Lada 281 Кристал </t>
  </si>
  <si>
    <t xml:space="preserve">Базова емаль Lada 285  </t>
  </si>
  <si>
    <t xml:space="preserve">Базова емаль Lada 286 </t>
  </si>
  <si>
    <t xml:space="preserve">Базова емаль Lada 303 Хаки </t>
  </si>
  <si>
    <t xml:space="preserve">Базова емаль Lada 310 Валюта </t>
  </si>
  <si>
    <t xml:space="preserve">Базова емаль Lada 311 </t>
  </si>
  <si>
    <t xml:space="preserve">Базова емаль Lada 312 </t>
  </si>
  <si>
    <t xml:space="preserve">Базова емаль Lada 331 </t>
  </si>
  <si>
    <t xml:space="preserve">Базова емаль Lada 360 Сочи </t>
  </si>
  <si>
    <t xml:space="preserve">Базова емаль Lada 363 Цунами </t>
  </si>
  <si>
    <t xml:space="preserve">Базова емаль Lada 371 Амулет </t>
  </si>
  <si>
    <t xml:space="preserve">Базова емаль Lada 383 </t>
  </si>
  <si>
    <t xml:space="preserve">Базова емаль Lada 385 Изумруд </t>
  </si>
  <si>
    <t xml:space="preserve">Базова емаль Lada 387 Папирус </t>
  </si>
  <si>
    <t xml:space="preserve">Базова емаль Lada 394 Темно-зеленая </t>
  </si>
  <si>
    <t xml:space="preserve">Базова емаль Lada 399 </t>
  </si>
  <si>
    <t xml:space="preserve">Базова емаль Lada 403 </t>
  </si>
  <si>
    <t xml:space="preserve">Базова емаль Lada 412 </t>
  </si>
  <si>
    <t xml:space="preserve">Базова емаль Lada 419 Опал </t>
  </si>
  <si>
    <t>Базова емаль Lada 421 Афалина</t>
  </si>
  <si>
    <t>Базова емаль Lada 425</t>
  </si>
  <si>
    <t xml:space="preserve">Базова емаль Lada 426 Мускара </t>
  </si>
  <si>
    <t xml:space="preserve">Базова емаль Lada 440 Атлантика </t>
  </si>
  <si>
    <t xml:space="preserve">Базова емаль Lada 445 глазурит </t>
  </si>
  <si>
    <t xml:space="preserve">Базова емаль Lada 448 Рапсодия </t>
  </si>
  <si>
    <t xml:space="preserve">Базова емаль Lada 456 </t>
  </si>
  <si>
    <t xml:space="preserve">Базова емаль Lada 458 МУЛЕН РУЖ </t>
  </si>
  <si>
    <t xml:space="preserve">Базова емаль Lada 482 </t>
  </si>
  <si>
    <t xml:space="preserve">Базова емаль Lada 498  </t>
  </si>
  <si>
    <t xml:space="preserve">Базова емаль Lada 499 </t>
  </si>
  <si>
    <t xml:space="preserve">Базова емаль LADA 601 </t>
  </si>
  <si>
    <t xml:space="preserve">Базова емаль Lada 606 </t>
  </si>
  <si>
    <t xml:space="preserve">Базова емаль Lada 626 </t>
  </si>
  <si>
    <t xml:space="preserve">Базова емаль LADA 630 Кварц </t>
  </si>
  <si>
    <t xml:space="preserve">Базова емаль Lada 640 </t>
  </si>
  <si>
    <t xml:space="preserve">Базова емаль Lada 655 </t>
  </si>
  <si>
    <t xml:space="preserve">Базова емаль LADA 665 Космос </t>
  </si>
  <si>
    <t xml:space="preserve">Базова емаль LADA 690 </t>
  </si>
  <si>
    <t xml:space="preserve">Базова емаль LADA 793 Темно коричнева </t>
  </si>
  <si>
    <t xml:space="preserve">Базова емаль LADA 795 ІІИРАН </t>
  </si>
  <si>
    <t xml:space="preserve">Базова емаль Lada 877052 Сильвер серебристая </t>
  </si>
  <si>
    <t xml:space="preserve">Базова емаль Lada Буран </t>
  </si>
  <si>
    <t xml:space="preserve">Базова емаль Lexus 1A0  </t>
  </si>
  <si>
    <t xml:space="preserve">Базова емаль Lexus  1H9  </t>
  </si>
  <si>
    <t xml:space="preserve">Базова емаль Mazda 16W </t>
  </si>
  <si>
    <t xml:space="preserve">Базова емаль Mazda 21 S </t>
  </si>
  <si>
    <t xml:space="preserve">Базова емаль Mazda 24 B </t>
  </si>
  <si>
    <t xml:space="preserve">Базова емаль Mazda 24C </t>
  </si>
  <si>
    <t xml:space="preserve">Базова емаль Mazda 24E </t>
  </si>
  <si>
    <t xml:space="preserve">Базова емаль Mazda 25 B </t>
  </si>
  <si>
    <t xml:space="preserve">Базова емаль Mazda 25 G </t>
  </si>
  <si>
    <t xml:space="preserve">Базова емаль MAZDA 25D L148/1 перший шар </t>
  </si>
  <si>
    <t xml:space="preserve">Базова емаль MAZDA 25D L148/Y другий шар </t>
  </si>
  <si>
    <t xml:space="preserve">Базова емаль Mazda 25E </t>
  </si>
  <si>
    <t xml:space="preserve">Базова емаль Mazda 29Y </t>
  </si>
  <si>
    <t xml:space="preserve">Базова емаль Mazda 30 S </t>
  </si>
  <si>
    <t xml:space="preserve">Базова емаль MAZDA 42M </t>
  </si>
  <si>
    <t xml:space="preserve">Базова емаль Mazda 42M  </t>
  </si>
  <si>
    <t xml:space="preserve">Базова емаль Mazda 45 </t>
  </si>
  <si>
    <t xml:space="preserve">Базова емаль Mazda 6Z </t>
  </si>
  <si>
    <t xml:space="preserve">Базова емаль Mazda G7 </t>
  </si>
  <si>
    <t xml:space="preserve">Базова емаль Mazda J4 </t>
  </si>
  <si>
    <t xml:space="preserve">Базова емаль Mazda J7 </t>
  </si>
  <si>
    <t xml:space="preserve">Базова емаль Mazda SQ </t>
  </si>
  <si>
    <t xml:space="preserve">Базова емаль Mazda VQ </t>
  </si>
  <si>
    <t xml:space="preserve">Базова емаль Mazda ZU  </t>
  </si>
  <si>
    <t xml:space="preserve">Базова емаль MERCEDES 033 </t>
  </si>
  <si>
    <t xml:space="preserve">Базова емаль MERCEDES 040 </t>
  </si>
  <si>
    <t xml:space="preserve">Базова емаль MERCEDES 040U </t>
  </si>
  <si>
    <t xml:space="preserve">Базова емаль MERCEDES 1243 </t>
  </si>
  <si>
    <t xml:space="preserve">Базова емаль MERCEDES 147 </t>
  </si>
  <si>
    <t xml:space="preserve">Базова емаль MERCEDES 149 </t>
  </si>
  <si>
    <t xml:space="preserve">Базова емаль MERCEDES 154 </t>
  </si>
  <si>
    <t xml:space="preserve">Базова емаль MERCEDES 189 </t>
  </si>
  <si>
    <t xml:space="preserve">Базова емаль MERCEDES 189   </t>
  </si>
  <si>
    <t xml:space="preserve">Базова емаль MERCEDES 195 </t>
  </si>
  <si>
    <t xml:space="preserve">Базова емаль MERCEDES 197 </t>
  </si>
  <si>
    <t xml:space="preserve">Базова емаль Mercedes 197  </t>
  </si>
  <si>
    <t xml:space="preserve">Базова емаль MERCEDES 199 </t>
  </si>
  <si>
    <t xml:space="preserve">Базова емаль MERCEDES 269 </t>
  </si>
  <si>
    <t xml:space="preserve">Базова емаль MERCEDES 282 </t>
  </si>
  <si>
    <t xml:space="preserve">Базова емаль Mercedes 3442  </t>
  </si>
  <si>
    <t xml:space="preserve">Базова емаль MERCEDES 345 </t>
  </si>
  <si>
    <t xml:space="preserve">Базова емаль MERCEDES 349 </t>
  </si>
  <si>
    <t xml:space="preserve">Базова емаль MERCEDES 359 </t>
  </si>
  <si>
    <t xml:space="preserve">Базова емаль MERCEDES 366 </t>
  </si>
  <si>
    <t xml:space="preserve">Базова емаль MERCEDES 372 </t>
  </si>
  <si>
    <t xml:space="preserve">Базова емаль MERCEDES 373 </t>
  </si>
  <si>
    <t xml:space="preserve">Базова емаль MERCEDES 375 </t>
  </si>
  <si>
    <t xml:space="preserve">Базова емаль MERCEDES 481 </t>
  </si>
  <si>
    <t xml:space="preserve">Базова емаль MERCEDES 512 </t>
  </si>
  <si>
    <t xml:space="preserve">Базова емаль MERCEDES 5373 </t>
  </si>
  <si>
    <t xml:space="preserve">Базова емаль MERCEDES 540 </t>
  </si>
  <si>
    <t xml:space="preserve">Базова емаль MERCEDES 572 </t>
  </si>
  <si>
    <t xml:space="preserve">Базова емаль MERCEDES 6830 </t>
  </si>
  <si>
    <t xml:space="preserve">Базова емаль MERCEDES 685 </t>
  </si>
  <si>
    <t xml:space="preserve">Базова емаль MERCEDES 693 </t>
  </si>
  <si>
    <t xml:space="preserve">Базова емаль MERCEDES 696 </t>
  </si>
  <si>
    <t xml:space="preserve">Базова емаль MERCEDES 702 </t>
  </si>
  <si>
    <t xml:space="preserve">Базова емаль MERCEDES 721 </t>
  </si>
  <si>
    <t xml:space="preserve">Базова емаль MERCEDES 723 </t>
  </si>
  <si>
    <t xml:space="preserve">Базова емаль MERCEDES 744 </t>
  </si>
  <si>
    <t xml:space="preserve">Базова емаль MERCEDES 753 </t>
  </si>
  <si>
    <t xml:space="preserve">Базова емаль MERCEDES 757 </t>
  </si>
  <si>
    <t xml:space="preserve">Базова емаль MERCEDES 766 </t>
  </si>
  <si>
    <t xml:space="preserve">Базова емаль MERCEDES 7700 </t>
  </si>
  <si>
    <t xml:space="preserve">Базова емаль MERCEDES 775 </t>
  </si>
  <si>
    <t xml:space="preserve">Базова емаль MERCEDES 904 </t>
  </si>
  <si>
    <t xml:space="preserve">Базова емаль MERCEDES 9040 </t>
  </si>
  <si>
    <t xml:space="preserve">Базова емаль MERCEDES 9197 </t>
  </si>
  <si>
    <t xml:space="preserve">Базова емаль MERCEDES 971 </t>
  </si>
  <si>
    <t xml:space="preserve">Базова емаль MERCEDES 9744 </t>
  </si>
  <si>
    <t xml:space="preserve">Базова емаль MERCEDES DB 904 </t>
  </si>
  <si>
    <t xml:space="preserve">Базова емаль Mitsubishi A17 </t>
  </si>
  <si>
    <t xml:space="preserve">Базова емаль Mitsubishi A19 </t>
  </si>
  <si>
    <t xml:space="preserve">Базова емаль Mitsubishi A31 </t>
  </si>
  <si>
    <t xml:space="preserve">Базова емаль Mitsubishi A39 </t>
  </si>
  <si>
    <t xml:space="preserve">Базова емаль Mitsubishi A67 </t>
  </si>
  <si>
    <t xml:space="preserve">Базова емаль Mitsubishi F10 </t>
  </si>
  <si>
    <t xml:space="preserve">Базова емаль Mitsubishi G35 </t>
  </si>
  <si>
    <t xml:space="preserve">Базова емаль Mitsubishi P23 </t>
  </si>
  <si>
    <t xml:space="preserve">Базова емаль Mitsubishi R64 </t>
  </si>
  <si>
    <t xml:space="preserve">Базова емаль Mitsubishi S18 </t>
  </si>
  <si>
    <t xml:space="preserve">Базова емаль Mitsubishi S83 </t>
  </si>
  <si>
    <t xml:space="preserve">Базова емаль MITSUBISHI X08 </t>
  </si>
  <si>
    <t xml:space="preserve">Базова емаль Mitsubishi X08 </t>
  </si>
  <si>
    <t xml:space="preserve">Базова емаль Mitsubishi X24 </t>
  </si>
  <si>
    <t xml:space="preserve">Базова емаль Mitsubishi X42 </t>
  </si>
  <si>
    <t xml:space="preserve">Базова емаль MOTOCICLI D423 </t>
  </si>
  <si>
    <t xml:space="preserve">Базова емаль Nissan AV3 </t>
  </si>
  <si>
    <t xml:space="preserve">Базова емаль Nissan FK1 </t>
  </si>
  <si>
    <t xml:space="preserve">Базова емаль Nissan GN0 BLACK </t>
  </si>
  <si>
    <t xml:space="preserve">Базова емаль Nissan K23 </t>
  </si>
  <si>
    <t xml:space="preserve">Базова емаль Nissan K36 </t>
  </si>
  <si>
    <t xml:space="preserve">Базова емаль Nissan KH3 </t>
  </si>
  <si>
    <t>Базова емаль Nissan KYO (1л)</t>
  </si>
  <si>
    <t xml:space="preserve">Базова емаль Nissan TH1 </t>
  </si>
  <si>
    <t xml:space="preserve">Базова емаль OPEL 137 </t>
  </si>
  <si>
    <t xml:space="preserve">Базова емаль OPEL 144 </t>
  </si>
  <si>
    <t xml:space="preserve">Базова емаль OPEL 146 </t>
  </si>
  <si>
    <t xml:space="preserve">Базова емаль OPEL 147 </t>
  </si>
  <si>
    <t xml:space="preserve">Базова емаль OPEL 151 </t>
  </si>
  <si>
    <t xml:space="preserve">Базова емаль OPEL 157 </t>
  </si>
  <si>
    <t xml:space="preserve">Базова емаль Opel 157  </t>
  </si>
  <si>
    <t xml:space="preserve">Базова емаль OPEL 163 </t>
  </si>
  <si>
    <t xml:space="preserve">Базова емаль Opel 163  </t>
  </si>
  <si>
    <t xml:space="preserve">Базова емаль OPEL 176 </t>
  </si>
  <si>
    <t xml:space="preserve">Базова емаль OPEL 20 R </t>
  </si>
  <si>
    <t xml:space="preserve">Базова емаль OPEL 20H </t>
  </si>
  <si>
    <t xml:space="preserve">Базова емаль OPEL 20Q  </t>
  </si>
  <si>
    <t xml:space="preserve">Базова емаль Opel 20Z  </t>
  </si>
  <si>
    <t xml:space="preserve">Базова емаль OPEL 21A </t>
  </si>
  <si>
    <t xml:space="preserve">Базова емаль OPEL 21B </t>
  </si>
  <si>
    <t xml:space="preserve">Базова емаль OPEL 21T </t>
  </si>
  <si>
    <t xml:space="preserve">Базова емаль Opel 21T  </t>
  </si>
  <si>
    <t xml:space="preserve">Базова емаль Opel 21X  </t>
  </si>
  <si>
    <t xml:space="preserve">Базова емаль OPEL 256 </t>
  </si>
  <si>
    <t xml:space="preserve">Базова емаль OPEL 261 </t>
  </si>
  <si>
    <t xml:space="preserve">Базова емаль OPEL 266 </t>
  </si>
  <si>
    <t>Базова емаль OPEL 282/93</t>
  </si>
  <si>
    <t xml:space="preserve">Базова емаль OPEL 286 </t>
  </si>
  <si>
    <t xml:space="preserve">Базова емаль OPEL 298 </t>
  </si>
  <si>
    <t xml:space="preserve">Базова емаль OPEL 346 </t>
  </si>
  <si>
    <t xml:space="preserve">Базова емаль OPEL 359 </t>
  </si>
  <si>
    <t xml:space="preserve">Базова емаль OPEL 369 </t>
  </si>
  <si>
    <t xml:space="preserve">Базова емаль OPEL 374 </t>
  </si>
  <si>
    <t xml:space="preserve">Базова емаль OPEL 474 </t>
  </si>
  <si>
    <t xml:space="preserve">Базова емаль Opel 50T  </t>
  </si>
  <si>
    <t xml:space="preserve">Базова емаль OPEL 549 </t>
  </si>
  <si>
    <t xml:space="preserve">Базова емаль OPEL AAU </t>
  </si>
  <si>
    <t xml:space="preserve">Базова емаль Opel  ZCG  </t>
  </si>
  <si>
    <t xml:space="preserve">Базова емаль Peugeot EGE </t>
  </si>
  <si>
    <t xml:space="preserve">Базова емаль Peugeot EKQ </t>
  </si>
  <si>
    <t xml:space="preserve">Базова емаль Peugeot EWP </t>
  </si>
  <si>
    <t xml:space="preserve">Базова емаль Peugeot EWPA </t>
  </si>
  <si>
    <t xml:space="preserve">Базова емаль Peugeot EYLC </t>
  </si>
  <si>
    <t xml:space="preserve">Базова емаль Peugeot EZA </t>
  </si>
  <si>
    <t xml:space="preserve">Базова емаль PEUGEOT EZR  </t>
  </si>
  <si>
    <t xml:space="preserve">Базова емаль Peugeot EZRC </t>
  </si>
  <si>
    <t xml:space="preserve">Базова емаль Peugeot KKQD </t>
  </si>
  <si>
    <t xml:space="preserve">Базова емаль Peugeot KMN </t>
  </si>
  <si>
    <t xml:space="preserve">Базова емаль Peugeot KQF </t>
  </si>
  <si>
    <t xml:space="preserve">Базова емаль Peugeot/Citroen  EYC  </t>
  </si>
  <si>
    <t xml:space="preserve">Базова емаль RAL 1015 </t>
  </si>
  <si>
    <t xml:space="preserve">Базова емаль RAL 1023 </t>
  </si>
  <si>
    <t xml:space="preserve">Базова емаль RAL 4001 </t>
  </si>
  <si>
    <t xml:space="preserve">Базова емаль Renault 369 Amarillo </t>
  </si>
  <si>
    <t xml:space="preserve">Базова емаль Renault 389 </t>
  </si>
  <si>
    <t xml:space="preserve">Базова емаль Renault 432 </t>
  </si>
  <si>
    <t xml:space="preserve">Базова емаль Renault 454 </t>
  </si>
  <si>
    <t xml:space="preserve">Базова емаль Renault 460 </t>
  </si>
  <si>
    <t xml:space="preserve">Базова емаль RENAULT 620/L Gris Met.  </t>
  </si>
  <si>
    <t xml:space="preserve">Базова емаль Renault 632 </t>
  </si>
  <si>
    <t xml:space="preserve">Базова емаль RENAULT 676 </t>
  </si>
  <si>
    <t xml:space="preserve">Базова емаль Renault 676 </t>
  </si>
  <si>
    <t xml:space="preserve">Базова емаль Renault 903 </t>
  </si>
  <si>
    <t xml:space="preserve">Базова емаль Renault B 64 </t>
  </si>
  <si>
    <t xml:space="preserve">Базова емаль Renault B 66 </t>
  </si>
  <si>
    <t>Базова емаль Renault B 69 (Gris Mercure)</t>
  </si>
  <si>
    <t xml:space="preserve">Базова емаль Renault B64  </t>
  </si>
  <si>
    <t xml:space="preserve">Базова емаль Renault B66  </t>
  </si>
  <si>
    <t xml:space="preserve">Базова емаль Renault D11 </t>
  </si>
  <si>
    <t xml:space="preserve">Базова емаль Renault D17 </t>
  </si>
  <si>
    <t xml:space="preserve">Базова емаль Renault D44 </t>
  </si>
  <si>
    <t xml:space="preserve">Базова емаль Renault D47 </t>
  </si>
  <si>
    <t xml:space="preserve">Базова емаль Renault D68 </t>
  </si>
  <si>
    <t xml:space="preserve">Базова емаль Renault D69 </t>
  </si>
  <si>
    <t xml:space="preserve">Базова емаль Renault G64 </t>
  </si>
  <si>
    <t xml:space="preserve">Базова емаль Renault HNK </t>
  </si>
  <si>
    <t xml:space="preserve">Базова емаль Renault HXA  </t>
  </si>
  <si>
    <t xml:space="preserve">Базова емаль Renault KNG </t>
  </si>
  <si>
    <t xml:space="preserve">Базова емаль Renault RNA </t>
  </si>
  <si>
    <t xml:space="preserve">Базова емаль Renault RQS  </t>
  </si>
  <si>
    <t xml:space="preserve">Базова емаль Skoda 1Z  </t>
  </si>
  <si>
    <t xml:space="preserve">Базова емаль SKODA 1Z1Z </t>
  </si>
  <si>
    <t xml:space="preserve">Базова емаль SKODA 9102 </t>
  </si>
  <si>
    <t xml:space="preserve">Базова емаль SKODA 9151 </t>
  </si>
  <si>
    <t xml:space="preserve">Базова емаль SKODA 9202 </t>
  </si>
  <si>
    <t xml:space="preserve">Базова емаль Skoda 9444  </t>
  </si>
  <si>
    <t xml:space="preserve">Базова емаль SKODA 9460 </t>
  </si>
  <si>
    <t xml:space="preserve">Базова емаль SKODA 9463 </t>
  </si>
  <si>
    <t xml:space="preserve">Базова емаль Skoda 9570   </t>
  </si>
  <si>
    <t xml:space="preserve">Базова емаль SKODA 9572 </t>
  </si>
  <si>
    <t xml:space="preserve">Базова емаль SKODA 9595 </t>
  </si>
  <si>
    <t xml:space="preserve">Базова емаль SKODA 9910 </t>
  </si>
  <si>
    <t xml:space="preserve">Базова емаль Skoda B9A  </t>
  </si>
  <si>
    <t xml:space="preserve">Базова емаль Skoda F9X  </t>
  </si>
  <si>
    <t xml:space="preserve">Базова емаль Skoda LC9X  </t>
  </si>
  <si>
    <t xml:space="preserve">Базова емаль SKODA LC9X  </t>
  </si>
  <si>
    <t xml:space="preserve">Базова емаль SKODA LF8N  </t>
  </si>
  <si>
    <t xml:space="preserve">Базова емаль SKODA P9P9 </t>
  </si>
  <si>
    <t xml:space="preserve">Базова емаль SUBARU 01G  </t>
  </si>
  <si>
    <t xml:space="preserve">Базова емаль SUBARU 02C  </t>
  </si>
  <si>
    <t xml:space="preserve">Базова емаль SUBARU 32J  </t>
  </si>
  <si>
    <t xml:space="preserve">Базова емаль SUBARU 33F M136 </t>
  </si>
  <si>
    <t xml:space="preserve">Базова емаль SUBARU 416 </t>
  </si>
  <si>
    <t xml:space="preserve">Базова емаль SUBARU 45 A Bordeaux </t>
  </si>
  <si>
    <t xml:space="preserve">Базова емаль SUBARU 45 A Metal Gray  </t>
  </si>
  <si>
    <t xml:space="preserve">Базова емаль SUBARU 64 Z </t>
  </si>
  <si>
    <t xml:space="preserve">Базова емаль SUBARU D4S  </t>
  </si>
  <si>
    <t xml:space="preserve">Базова емаль Suzuki  Z2u   </t>
  </si>
  <si>
    <t xml:space="preserve">Базова емаль Suzuki ZDF    </t>
  </si>
  <si>
    <t xml:space="preserve">Базова емаль Toyota 040 перший шар </t>
  </si>
  <si>
    <t xml:space="preserve">Базова емаль TOYOTA 040/Y  </t>
  </si>
  <si>
    <t xml:space="preserve">Базова емаль Toyota 062 - 2 слой </t>
  </si>
  <si>
    <t xml:space="preserve">Базова емаль Toyota 070 - 1 слой </t>
  </si>
  <si>
    <t xml:space="preserve">Базова емаль Toyota 070 - 2 слой </t>
  </si>
  <si>
    <t xml:space="preserve">Базова емаль TOYOTA 070/5 - 1 шар </t>
  </si>
  <si>
    <t xml:space="preserve">Базова емаль TOYOTA 070/LB - 2 шар </t>
  </si>
  <si>
    <t xml:space="preserve">Базова емаль Toyota 167 </t>
  </si>
  <si>
    <t xml:space="preserve">Базова емаль Toyota 199 </t>
  </si>
  <si>
    <t xml:space="preserve">Базова емаль Toyota 1C0 </t>
  </si>
  <si>
    <t xml:space="preserve">Базова емаль Toyota 1C3 </t>
  </si>
  <si>
    <t xml:space="preserve">Базова емаль Toyota 1C8 </t>
  </si>
  <si>
    <t>Базова емаль Toyota 1D2</t>
  </si>
  <si>
    <t>Базова емаль Toyota 1D4</t>
  </si>
  <si>
    <t xml:space="preserve">Базова емаль Toyota 1D6 </t>
  </si>
  <si>
    <t xml:space="preserve">Базова емаль Toyota 1E0 </t>
  </si>
  <si>
    <t xml:space="preserve">Базова емаль Toyota 1E3 </t>
  </si>
  <si>
    <t xml:space="preserve">Базова емаль Toyota 1E7 </t>
  </si>
  <si>
    <t xml:space="preserve">Базова емаль Toyota 1F7 </t>
  </si>
  <si>
    <t xml:space="preserve">Базова емаль Toyota 1F8 </t>
  </si>
  <si>
    <t xml:space="preserve">Базова емаль Toyota 1G3 </t>
  </si>
  <si>
    <t xml:space="preserve">Базова емаль TOYOTA 1H2  </t>
  </si>
  <si>
    <t xml:space="preserve">Базова емаль Toyota 202 </t>
  </si>
  <si>
    <t xml:space="preserve">Базова емаль Toyota 209 </t>
  </si>
  <si>
    <t xml:space="preserve">Базова емаль Toyota 3K2 </t>
  </si>
  <si>
    <t xml:space="preserve">Базова емаль Toyota 6Q2 </t>
  </si>
  <si>
    <t xml:space="preserve">Базова емаль Toyota 776 </t>
  </si>
  <si>
    <t xml:space="preserve">Базова емаль TOYOTA 781  </t>
  </si>
  <si>
    <t xml:space="preserve">Базова емаль Toyota 8S1 </t>
  </si>
  <si>
    <t xml:space="preserve">Базова емаль Toyota A83  </t>
  </si>
  <si>
    <t xml:space="preserve">Базова емаль VOLKSWAGEN B7Z/R </t>
  </si>
  <si>
    <t xml:space="preserve">Базова емаль VW  P3G </t>
  </si>
  <si>
    <t xml:space="preserve">Базова емаль VW  T7T7 </t>
  </si>
  <si>
    <t xml:space="preserve">Базова емаль VW 2A2A   </t>
  </si>
  <si>
    <t xml:space="preserve">Базова емаль VW 5Z </t>
  </si>
  <si>
    <t xml:space="preserve">Базова емаль VW 8E   Reflex Silver </t>
  </si>
  <si>
    <t xml:space="preserve">Базова емаль VW B 7 V </t>
  </si>
  <si>
    <t xml:space="preserve">Базова емаль VW C9X  </t>
  </si>
  <si>
    <t xml:space="preserve">Базова емаль VW C9Z  </t>
  </si>
  <si>
    <t xml:space="preserve">Базова емаль VW D5Q </t>
  </si>
  <si>
    <t xml:space="preserve">Базова емаль VW H7 </t>
  </si>
  <si>
    <t xml:space="preserve">Базова емаль VW K6Q  </t>
  </si>
  <si>
    <t xml:space="preserve">Базова емаль VW L 5 C </t>
  </si>
  <si>
    <t xml:space="preserve">Базова емаль VW L C 5 L </t>
  </si>
  <si>
    <t xml:space="preserve">Базова емаль VW L041 </t>
  </si>
  <si>
    <t xml:space="preserve">Базова емаль VW L62N </t>
  </si>
  <si>
    <t xml:space="preserve">Базова емаль VW LA 3 T </t>
  </si>
  <si>
    <t xml:space="preserve">Базова емаль VW LA 3 W </t>
  </si>
  <si>
    <t xml:space="preserve">Базова емаль VW LA 5 C </t>
  </si>
  <si>
    <t xml:space="preserve">Базова емаль VW LA 5 E </t>
  </si>
  <si>
    <t xml:space="preserve">Базова емаль VW LA 5 G </t>
  </si>
  <si>
    <t xml:space="preserve">Базова емаль VW LA 5 U </t>
  </si>
  <si>
    <t xml:space="preserve">Базова емаль VW LA 5 W </t>
  </si>
  <si>
    <t xml:space="preserve">Базова емаль VW LA 6 M </t>
  </si>
  <si>
    <t xml:space="preserve">Базова емаль VW LA 6 P </t>
  </si>
  <si>
    <t xml:space="preserve">Базова емаль VW LA 6 R </t>
  </si>
  <si>
    <t xml:space="preserve">Базова емаль VW LA 7 W </t>
  </si>
  <si>
    <t xml:space="preserve">Базова емаль VW LA 7 Х </t>
  </si>
  <si>
    <t xml:space="preserve">Базова емаль VW LA 9 W </t>
  </si>
  <si>
    <t xml:space="preserve">Базова емаль VW LA 9V  </t>
  </si>
  <si>
    <t xml:space="preserve">Базова емаль VW LB 5 M  </t>
  </si>
  <si>
    <t xml:space="preserve">Базова емаль VW LB 5 N </t>
  </si>
  <si>
    <t xml:space="preserve">Базова емаль VW LB 5 N  </t>
  </si>
  <si>
    <t xml:space="preserve">Базова емаль VW LB 5 P  </t>
  </si>
  <si>
    <t xml:space="preserve">Базова емаль VW LB 5 S  </t>
  </si>
  <si>
    <t xml:space="preserve">Базова емаль VW LB 5 T    </t>
  </si>
  <si>
    <t xml:space="preserve">Базова емаль VW LB 6 G </t>
  </si>
  <si>
    <t xml:space="preserve">Базова емаль VW LB 6 S </t>
  </si>
  <si>
    <t xml:space="preserve">Базова емаль VW LB 7 Z  </t>
  </si>
  <si>
    <t xml:space="preserve">Базова емаль VW LB 9 A  </t>
  </si>
  <si>
    <t xml:space="preserve">Базова емаль VW LC 2 U </t>
  </si>
  <si>
    <t xml:space="preserve">Базова емаль VW LC 3 T </t>
  </si>
  <si>
    <t xml:space="preserve">Базова емаль VW LC 5 F </t>
  </si>
  <si>
    <t xml:space="preserve">Базова емаль VW LC 5 L </t>
  </si>
  <si>
    <t xml:space="preserve">Базова емаль VW LC 6 M </t>
  </si>
  <si>
    <t xml:space="preserve">Базова емаль VW LC 6 N </t>
  </si>
  <si>
    <t xml:space="preserve">Базова емаль VW LC 6 P </t>
  </si>
  <si>
    <t xml:space="preserve">Базова емаль VW LC 6 X </t>
  </si>
  <si>
    <t xml:space="preserve">Базова емаль VW LC 9 X </t>
  </si>
  <si>
    <t xml:space="preserve">Базова емаль VW LC 9 Z </t>
  </si>
  <si>
    <t xml:space="preserve">Базова емаль VW LD 7 X </t>
  </si>
  <si>
    <t xml:space="preserve">Базова емаль VW LD5Q </t>
  </si>
  <si>
    <t xml:space="preserve">Базова емаль VW LD5Y </t>
  </si>
  <si>
    <t xml:space="preserve">Базова емаль VW LD7R  </t>
  </si>
  <si>
    <t xml:space="preserve">Базова емаль VW LD7U </t>
  </si>
  <si>
    <t xml:space="preserve">Базова емаль VW LD7W </t>
  </si>
  <si>
    <t xml:space="preserve">Базова емаль VW LD7X </t>
  </si>
  <si>
    <t xml:space="preserve">Базова емаль VW LH  8 C </t>
  </si>
  <si>
    <t xml:space="preserve">Базова емаль VW LH 7 W </t>
  </si>
  <si>
    <t xml:space="preserve">Базова емаль VW LH1W </t>
  </si>
  <si>
    <t xml:space="preserve">Базова емаль VW LH5J </t>
  </si>
  <si>
    <t xml:space="preserve">Базова емаль VW LK 6 V </t>
  </si>
  <si>
    <t xml:space="preserve">Базова емаль VW LL 5 M </t>
  </si>
  <si>
    <t xml:space="preserve">Базова емаль VW LL 7 Е </t>
  </si>
  <si>
    <t xml:space="preserve">Базова емаль VW LN 5 Y </t>
  </si>
  <si>
    <t xml:space="preserve">Базова емаль VW LN6F </t>
  </si>
  <si>
    <t xml:space="preserve">Базова емаль VW LP 3 G </t>
  </si>
  <si>
    <t xml:space="preserve">Базова емаль VW LR 5 A </t>
  </si>
  <si>
    <t xml:space="preserve">Базова емаль VW LR 7 L </t>
  </si>
  <si>
    <t xml:space="preserve">Базова емаль VW LW5Y </t>
  </si>
  <si>
    <t xml:space="preserve">Базова емаль VW LW5Z </t>
  </si>
  <si>
    <t xml:space="preserve">Базова емаль VW LY 3 D </t>
  </si>
  <si>
    <t xml:space="preserve">Базова емаль VW LY 6 W </t>
  </si>
  <si>
    <t xml:space="preserve">Базова емаль VW LY 7 M </t>
  </si>
  <si>
    <t xml:space="preserve">Базова емаль VW LY 7 T </t>
  </si>
  <si>
    <t xml:space="preserve">Базова емаль VW LY 7 W </t>
  </si>
  <si>
    <t>Базова емаль VW LY 9 B</t>
  </si>
  <si>
    <t>Базова емаль VW LY 9 G</t>
  </si>
  <si>
    <t xml:space="preserve">Базова емаль VW LY5U </t>
  </si>
  <si>
    <t xml:space="preserve">Базова емаль VW LZ 6 N </t>
  </si>
  <si>
    <t xml:space="preserve">Базова емаль VW LА 7 Т  </t>
  </si>
  <si>
    <t xml:space="preserve">Базова емаль VW R132 </t>
  </si>
  <si>
    <t xml:space="preserve">Базова емаль VW R902 </t>
  </si>
  <si>
    <t xml:space="preserve">Базова емаль VW S6T  </t>
  </si>
  <si>
    <t>Акриловая краска</t>
  </si>
  <si>
    <t xml:space="preserve">2K Акрилова емаль BMW 146 </t>
  </si>
  <si>
    <t xml:space="preserve">2K Акрилова емаль FIAT 249 </t>
  </si>
  <si>
    <t xml:space="preserve">2K Акрилова емаль Lada 1025 </t>
  </si>
  <si>
    <t xml:space="preserve">2K Акрилова емаль Lada 107 </t>
  </si>
  <si>
    <t xml:space="preserve">2K Акрилова емаль Lada 110 </t>
  </si>
  <si>
    <t xml:space="preserve">2K Акрилова емаль Lada 118 </t>
  </si>
  <si>
    <t xml:space="preserve">2K Акрилова емаль Lada 127 </t>
  </si>
  <si>
    <t xml:space="preserve">2K Акрилова емаль Lada 182 </t>
  </si>
  <si>
    <t xml:space="preserve">2K Акрилова емаль Lada 201 </t>
  </si>
  <si>
    <t xml:space="preserve">2K Акрилова емаль Lada 202 </t>
  </si>
  <si>
    <t xml:space="preserve">2K Акрилова емаль Lada 215 </t>
  </si>
  <si>
    <t xml:space="preserve">2K Акрилова емаль Lada 225 </t>
  </si>
  <si>
    <t xml:space="preserve">2K Акрилова емаль Lada 299 </t>
  </si>
  <si>
    <t xml:space="preserve">2K Акрилова емаль Lada 403 </t>
  </si>
  <si>
    <t xml:space="preserve">2K Акрилова емаль Lada 404 Петергоф </t>
  </si>
  <si>
    <t xml:space="preserve">2K Акрилова емаль Lada 427 </t>
  </si>
  <si>
    <t xml:space="preserve">2K Акрилова емаль Lada 480 </t>
  </si>
  <si>
    <t xml:space="preserve">2K Акрилова емаль Lada 506  </t>
  </si>
  <si>
    <t xml:space="preserve">2K Акрилова емаль Lada 601 </t>
  </si>
  <si>
    <t xml:space="preserve">2K Акрилова емаль Mazda SQ </t>
  </si>
  <si>
    <t xml:space="preserve">2K Акрилова емаль Mercedes 1243 </t>
  </si>
  <si>
    <t xml:space="preserve">2K Акрилова емаль Mercedes 147 </t>
  </si>
  <si>
    <t xml:space="preserve">2K Акрилова емаль Mercedes 4513 </t>
  </si>
  <si>
    <t xml:space="preserve">2K Акрилова емаль Mercedes 5856 </t>
  </si>
  <si>
    <t>2K Акрилова емаль RAL 1003</t>
  </si>
  <si>
    <t xml:space="preserve">2K Акрилова емаль RAL 1015 </t>
  </si>
  <si>
    <t xml:space="preserve">2K Акрилова емаль RAL 1018 </t>
  </si>
  <si>
    <t xml:space="preserve">2K Акрилова емаль RAL 1019 </t>
  </si>
  <si>
    <t xml:space="preserve">2K Акрилова емаль RAL 1023 </t>
  </si>
  <si>
    <t xml:space="preserve">2K Акрилова емаль RAL 1028 </t>
  </si>
  <si>
    <t xml:space="preserve">2K Акрилова емаль RAL 2004 </t>
  </si>
  <si>
    <t xml:space="preserve">2K Акрилова емаль RAL 3003 </t>
  </si>
  <si>
    <t xml:space="preserve">2K Акрилова емаль RAL 3020 </t>
  </si>
  <si>
    <t xml:space="preserve">2K Акрилова емаль RAL 4001 </t>
  </si>
  <si>
    <t xml:space="preserve">2K Акрилова емаль RAL 5002 </t>
  </si>
  <si>
    <t xml:space="preserve">2K Акрилова емаль RAL 5005 </t>
  </si>
  <si>
    <t xml:space="preserve">2K Акрилова емаль RAL 5010 </t>
  </si>
  <si>
    <t xml:space="preserve">2K Акрилова емаль RAL 5015 </t>
  </si>
  <si>
    <t xml:space="preserve">2K Акрилова емаль RAL 6001 </t>
  </si>
  <si>
    <t xml:space="preserve">2K Акрилова емаль RAL 6003 </t>
  </si>
  <si>
    <t xml:space="preserve">2K Акрилова емаль RAL 7004 </t>
  </si>
  <si>
    <t xml:space="preserve">2K Акрилова емаль RAL 7035 </t>
  </si>
  <si>
    <t xml:space="preserve">2K Акрилова емаль RAL 7036 </t>
  </si>
  <si>
    <t xml:space="preserve">2K Акрилова емаль RAL 7038 </t>
  </si>
  <si>
    <t xml:space="preserve">2K Акрилова емаль RAL 7040 </t>
  </si>
  <si>
    <t xml:space="preserve">2K Акрилова емаль RAL 9003 </t>
  </si>
  <si>
    <t xml:space="preserve">2K Акрилова емаль RAL 9005 </t>
  </si>
  <si>
    <t xml:space="preserve">2K Акрилова емаль RAL 9010 </t>
  </si>
  <si>
    <t xml:space="preserve">2K Акрилова емаль RAL 9016 </t>
  </si>
  <si>
    <t xml:space="preserve">2K Акрилова емаль Toyota 040 </t>
  </si>
  <si>
    <t xml:space="preserve">2K Акрилова емаль Toyota 3L5 </t>
  </si>
  <si>
    <t xml:space="preserve">2K Акрилова емаль VW 90E </t>
  </si>
  <si>
    <t xml:space="preserve">2K Акрилова емаль VW J1B </t>
  </si>
  <si>
    <t xml:space="preserve">2K Акрилова емаль VW L5M </t>
  </si>
  <si>
    <t xml:space="preserve">2K Акрилова емаль VW L5S </t>
  </si>
  <si>
    <t xml:space="preserve">2K Акрилова емаль VW P6M </t>
  </si>
  <si>
    <t xml:space="preserve">2K Акрилова емаль VW R902 </t>
  </si>
  <si>
    <t>Розріджувач універсальний UNIVERSAL THINNER STANDARD 1L</t>
  </si>
  <si>
    <r>
      <t xml:space="preserve">Прайсова ціна, </t>
    </r>
    <r>
      <rPr>
        <sz val="11"/>
        <color theme="1"/>
        <rFont val="Calibri"/>
        <family val="2"/>
        <charset val="204"/>
      </rPr>
      <t>€</t>
    </r>
  </si>
  <si>
    <r>
      <t>Ціна к-та,</t>
    </r>
    <r>
      <rPr>
        <sz val="11"/>
        <color theme="1"/>
        <rFont val="Calibri"/>
        <family val="2"/>
        <charset val="204"/>
        <scheme val="minor"/>
      </rPr>
      <t xml:space="preserve"> </t>
    </r>
    <r>
      <rPr>
        <sz val="11"/>
        <color theme="1"/>
        <rFont val="Calibri"/>
        <family val="2"/>
        <charset val="204"/>
      </rPr>
      <t>€</t>
    </r>
  </si>
  <si>
    <t>Лак HS CRYSTAL 2K CLEAR COAT 1L</t>
  </si>
  <si>
    <t>Затверджувач до лаку CRISTAL HS HARDENER 2K ACRILIC 0,5L</t>
  </si>
  <si>
    <t>AD 2К Акриловий  Грунт HS 5:1 сірий 0,8л</t>
  </si>
  <si>
    <t>*Тільки для професійного використання</t>
  </si>
  <si>
    <t xml:space="preserve">*Вiдтiнок кольору фарби зразка напряму пов'язаний з багатьма факторами: кiлькостi та якостi розчинника; способу нанесення фарби; розмiру дюзи краскопульту та тиску повiтря; температури та вентиляцiйної системи тощо. </t>
  </si>
  <si>
    <t>*Даний товар не пiдлягає поверненню.</t>
  </si>
  <si>
    <t>*Ціни в євро вказані в рекламних цілях</t>
  </si>
  <si>
    <t>*З приводу знижки, звертайтесь до Вашого менеджера</t>
  </si>
  <si>
    <r>
      <t xml:space="preserve">Ваша ціна, </t>
    </r>
    <r>
      <rPr>
        <sz val="12"/>
        <color theme="1"/>
        <rFont val="Calibri"/>
        <family val="2"/>
        <charset val="204"/>
      </rPr>
      <t>€</t>
    </r>
  </si>
  <si>
    <t>Ваша ціна, €</t>
  </si>
  <si>
    <t>Фасовка в літрах</t>
  </si>
  <si>
    <t>БАЗОВІ ЕМАЛІ</t>
  </si>
  <si>
    <t>БАЗОВІ ЕМАЛІ ПІДВИЩЕНОЇ КОНЦЕНТРАЦІЇ</t>
  </si>
  <si>
    <t>Розріджувач універсальний UNIVERSAL THINNER STANDARD 1L</t>
  </si>
  <si>
    <t>ADI-T600</t>
  </si>
  <si>
    <t>Фарба 1K Autobase plus  ADI CLEARCOAT TINTER RED ORANGE 0,5L</t>
  </si>
  <si>
    <t>ADI-T601</t>
  </si>
  <si>
    <t>Фарба 1K Autobase plus  ADI CLEARCOAT TINTER RED VIOLET 0,5L</t>
  </si>
  <si>
    <t>ADI-T602</t>
  </si>
  <si>
    <t>Фарба 1K Autobase plus  ADI CLEARCOAT TINTER BLUE 0,5L</t>
  </si>
  <si>
    <t>ADI-T603</t>
  </si>
  <si>
    <t>Фарба 1K Autobase plus  ADI CLEARCOAT TINTER BLUE GREEN 0,5L</t>
  </si>
  <si>
    <t>ADI-T604</t>
  </si>
  <si>
    <t>Фарба 1K Autobase plus  ADI CLEARCOAT TINTER ORANGE 0,5L</t>
  </si>
  <si>
    <t>ADI-T605</t>
  </si>
  <si>
    <t>Фарба 1K Autobase plus  ADI CLEARCOAT TINTER BLACK 0,5L</t>
  </si>
  <si>
    <t>ADI-T606</t>
  </si>
  <si>
    <t>Фарба 1K Autobase plus  ADI CLEARCOAT TINTER YELLOW 0,5L</t>
  </si>
  <si>
    <t>ADI-T607</t>
  </si>
  <si>
    <t>Фарба 1K Autobase plus  ADI CLEARCOAT TINTER GREEN 0,5L</t>
  </si>
  <si>
    <t>ADP.8010</t>
  </si>
  <si>
    <t>ADH.3390</t>
  </si>
  <si>
    <t>Затверджувач/розчинник до антикорозійного грунту HARDENER FOR WASH PRIMER 1L</t>
  </si>
  <si>
    <t>* Приготування фарби здiйснюється за номером кольору автовиробника i не враховує iндивiдуальний колiр зразка. Вiдтiнок кольору фарби зразка напряму пов'язаний з багатьма факторами: кiлькостi та якостi розчинника; способу нанесення фарби; розмiру дюзи краскопульту та тиску повiтря; температури та вентиляцiйної системи тощо. Тому споживач не може пред'явити претензiї до точної вiдповiдностi вiдтiнку фарби, приготованої за кодом кольору, до вiдтiнку фарби йога зразка. Даний товар не пiдлягає поверненню.</t>
  </si>
  <si>
    <t>Знижка</t>
  </si>
  <si>
    <r>
      <t xml:space="preserve">Прайсова ціна, </t>
    </r>
    <r>
      <rPr>
        <b/>
        <sz val="11"/>
        <rFont val="Calibri"/>
        <family val="2"/>
        <charset val="204"/>
      </rPr>
      <t>€</t>
    </r>
  </si>
  <si>
    <r>
      <t xml:space="preserve">Ціна зі знижкою, </t>
    </r>
    <r>
      <rPr>
        <b/>
        <sz val="11"/>
        <color rgb="FFFF0000"/>
        <rFont val="Calibri"/>
        <family val="2"/>
        <charset val="204"/>
      </rPr>
      <t>€</t>
    </r>
  </si>
  <si>
    <t>ADI-S1101</t>
  </si>
  <si>
    <t>Фарба 1K Autobase plus  WHITE 1 L</t>
  </si>
  <si>
    <t>ADI-S1161</t>
  </si>
  <si>
    <t>Фарба 1K Autobase plus  JET BLACK 1 L</t>
  </si>
  <si>
    <t>ADI-S1191</t>
  </si>
  <si>
    <t>Фарба 1K Autobase plus  GRAPHITE BLACK 1 L</t>
  </si>
  <si>
    <t>ADI-M2101</t>
  </si>
  <si>
    <t>Фарба 1K Autobase plus  THIN LENTICULAR ALUMINIUM 1 L</t>
  </si>
  <si>
    <t>ADI-S1181</t>
  </si>
  <si>
    <t>Фарба 1K Autobase plus  BLACK EXTRA 1 L</t>
  </si>
  <si>
    <t>ADI-S1211</t>
  </si>
  <si>
    <t>Фарба 1K Autobase plus  PINK 1 L</t>
  </si>
  <si>
    <t>ADI-S1251</t>
  </si>
  <si>
    <t>Фарба 1K Autobase plus  BLUE DARK 1 L</t>
  </si>
  <si>
    <t>ADI-M2121</t>
  </si>
  <si>
    <t>Фарба 1K Autobase plus  COARSE LENTICULAR ALUMINIUM 1 L</t>
  </si>
  <si>
    <t>ADI-M2131</t>
  </si>
  <si>
    <t>Фарба 1K Autobase plus  COARSE ALUMINIUM  1 L</t>
  </si>
  <si>
    <t>ADI-M2161</t>
  </si>
  <si>
    <t>Фарба 1K Autobase plus  MEDIUM THIN ALUMINIUM 1 L</t>
  </si>
  <si>
    <t>ADI-S145</t>
  </si>
  <si>
    <t>Фарба 1K Autobase plus INTENSE BLACK 1 L</t>
  </si>
  <si>
    <t>ADI-S146</t>
  </si>
  <si>
    <t>Фарба 1K Autobase plus TRANSPARENT GREY 1 L</t>
  </si>
  <si>
    <t>ADI-P3101</t>
  </si>
  <si>
    <t>Фарба 1K Autobase plus  YELLOW PEARLED 1 L</t>
  </si>
  <si>
    <t>ADI-P3111</t>
  </si>
  <si>
    <t>Фарба 1K Autobase plus  BLUE PEARLED 1 L</t>
  </si>
  <si>
    <t>ADI-P3141</t>
  </si>
  <si>
    <t>Фарба 1K Autobase plus  PEARLED SPECIAL 1 L</t>
  </si>
  <si>
    <t>ADI-P3151</t>
  </si>
  <si>
    <t>Фарба 1K Autobase plus  RED PEARLED 1 L</t>
  </si>
  <si>
    <t>3,75л банок 2 шт. - 7,5л</t>
  </si>
  <si>
    <t>Розріджувач</t>
  </si>
  <si>
    <t>ADI-A804</t>
  </si>
  <si>
    <t>ADI-A805</t>
  </si>
  <si>
    <t xml:space="preserve">Cередня ціна 1л </t>
  </si>
  <si>
    <t>К-ть літрів</t>
  </si>
  <si>
    <t>Всього</t>
  </si>
  <si>
    <t>1л банок  24шт. - 24л</t>
  </si>
  <si>
    <t>0,5л банок  14шт. - 7л</t>
  </si>
  <si>
    <t>1л банок 2 шт. - 2л</t>
  </si>
  <si>
    <t>БАЗОВІ ЕМАЛІ ПЕРЛАМУТРИ</t>
  </si>
  <si>
    <t>0,5л банок  11шт. - 5,5л</t>
  </si>
  <si>
    <t>1л банок 9 шт. - 9л</t>
  </si>
  <si>
    <t>БАЗОВІ ЕМАЛІ КСЕРАЛІКИ ТА СПЕЦІАЛЬНІ ТОНЕРИ</t>
  </si>
  <si>
    <t>1л банок 1 шт. - 1л</t>
  </si>
  <si>
    <t>Всього 74 пігмента</t>
  </si>
  <si>
    <t>61,5 літра</t>
  </si>
  <si>
    <t>ADH11/0,16 F</t>
  </si>
  <si>
    <t>AD Затверджувач  до Акрилового грунта  5:1 Fast  (0,16 л) «made in Italy»</t>
  </si>
  <si>
    <t>Прайс-лист на 2024 год</t>
  </si>
  <si>
    <r>
      <rPr>
        <b/>
        <sz val="8"/>
        <color theme="1"/>
        <rFont val="Arial"/>
        <family val="2"/>
        <charset val="204"/>
      </rPr>
      <t xml:space="preserve">AD 2К Акриловий  Грунт HS 5:1 сірий, білий, чорний 0,8л        </t>
    </r>
    <r>
      <rPr>
        <sz val="8"/>
        <color theme="1"/>
        <rFont val="Arial"/>
        <family val="2"/>
        <charset val="204"/>
      </rPr>
      <t xml:space="preserve">                                                                                   Товстошаровий порозаповнювальний двокомпонентний акриловий грунт, який не тече, легкий у нанесенні і має відмінну здатність, що покривається.</t>
    </r>
  </si>
  <si>
    <r>
      <rPr>
        <b/>
        <sz val="8"/>
        <color theme="1"/>
        <rFont val="Arial"/>
        <family val="2"/>
        <charset val="204"/>
      </rPr>
      <t xml:space="preserve">Грунт "мокрим по мокрому" 2 K FILLER WET ON WET 1L     </t>
    </r>
    <r>
      <rPr>
        <sz val="8"/>
        <color theme="1"/>
        <rFont val="Arial"/>
        <family val="2"/>
        <charset val="204"/>
      </rPr>
      <t xml:space="preserve">                                                                      Акриловий грунт «мокрий по мокрому». Може бути використаний як ізолюючий грунт, так і як порозаповнюючий грунт. Продукт можна наносити прямо на катафорез, навіть без шліфування. СПІВДІЛЕННЯ ЗМІШУВАННЯ: як ізолюючий 100 : 40 об'єм мокрий по крому 100 : 40 об'єм</t>
    </r>
  </si>
  <si>
    <r>
      <rPr>
        <b/>
        <sz val="8"/>
        <rFont val="Arial"/>
        <family val="2"/>
        <charset val="204"/>
      </rPr>
      <t xml:space="preserve">Грунт 5:1 2K ACTYLIC FILLER HS 1L </t>
    </r>
    <r>
      <rPr>
        <sz val="8"/>
        <rFont val="Arial"/>
        <family val="2"/>
        <charset val="204"/>
      </rPr>
      <t>Акриловий двокомпонентний ґрунт з високим рівнем заповнення пор та з дуже високим рівнем сухого залишку при нанесенні. Продукт може бути використаний, як ізолюючий ґрунт, так і ґрунт зі стандартним рівнем заповнення пір. Основні переваги: ​​- Ґрунт із високим рівнем заповнення, співвідношення змішування 5:1 – 80 мікрон за 1 шар нанесення.
- Стандартне наповнення, співвідношення змішування 5:1:0,5 – 60 мікрон за 1 шар нанесення.
- Ізолюючий, співвідношення змішування 5:1:1 - 35 мікрон за 1 шар нанесення.</t>
    </r>
    <r>
      <rPr>
        <sz val="8"/>
        <rFont val="Arial"/>
        <family val="2"/>
      </rPr>
      <t xml:space="preserve">
</t>
    </r>
  </si>
  <si>
    <r>
      <rPr>
        <b/>
        <sz val="8"/>
        <color theme="1"/>
        <rFont val="Arial"/>
        <family val="2"/>
        <charset val="204"/>
      </rPr>
      <t>AD Затверджувач</t>
    </r>
    <r>
      <rPr>
        <sz val="8"/>
        <color theme="1"/>
        <rFont val="Arial"/>
        <family val="2"/>
      </rPr>
      <t xml:space="preserve">  до Акрилового грунта  5:1 Fast  (0,16 л) «made in Italy»</t>
    </r>
  </si>
  <si>
    <r>
      <rPr>
        <b/>
        <sz val="8"/>
        <rFont val="Arial"/>
        <family val="2"/>
        <charset val="204"/>
      </rPr>
      <t xml:space="preserve">Вирівнюючий грунт 2К ACRILIC FILLER RAPID PLUS 1L        </t>
    </r>
    <r>
      <rPr>
        <sz val="8"/>
        <rFont val="Arial"/>
        <family val="2"/>
      </rPr>
      <t xml:space="preserve">                                                                        Цей продукт є дуже швидким акриловим ґрунтом. Цей ґрунт має високий рівень заповнення пір, його можна наносити навіть на катафорез, без попереднього шліфування.</t>
    </r>
  </si>
  <si>
    <r>
      <rPr>
        <b/>
        <sz val="8"/>
        <rFont val="Arial"/>
        <family val="2"/>
        <charset val="204"/>
      </rPr>
      <t xml:space="preserve">Грунт "мокрим по мокрому" HYDRO1 K FILLER WET ON WET 1L        </t>
    </r>
    <r>
      <rPr>
        <sz val="8"/>
        <rFont val="Arial"/>
        <family val="2"/>
      </rPr>
      <t xml:space="preserve">                                            Акриловий однокомпонентний ґрунт на водній основі «мокрий по мокрому». Продукт може бути висушений на повітрі, або в камері для сушіння, як ізолятор. Грунт використовується у випадках, коли не потрібні великі товщини сухої плівки. При використанні продукту у версії мокрий по мокрому необхідно розбавити його на 30% (обсяг) з використанням розріджувача. При використанні продукту в ізолюючій версії необхідно розбавити його на 10-15% (об'єм) з використанням розріджувача. Рекомендуємо для більшого антикорозійного захисту наносити продукт на антикорозійні ґрунти або катафорез.</t>
    </r>
  </si>
  <si>
    <r>
      <rPr>
        <b/>
        <sz val="9"/>
        <rFont val="Arial"/>
        <family val="2"/>
        <charset val="204"/>
      </rPr>
      <t xml:space="preserve">Акриловый грунт-наполнитель 2K 4+1. </t>
    </r>
    <r>
      <rPr>
        <sz val="8"/>
        <rFont val="Arial"/>
        <family val="2"/>
      </rPr>
      <t xml:space="preserve">                                                                                                     Двокомпонентний ґрунт наповнювач на основі акрилової смоли із гідроксильними компонентами. Завдяки дуже високій тиксотропії, має відмінні властивості для наповнення і дуже легко наноситься на вертикальні поверхні в товстих шарах, не залишає плям. Дуже добре ізолює поліефірні продукти, використання високоякісних антикорозійних пігментів забезпечує відмінний захист від корозії.
Призначається для нанесення на шпакльовані, забарвлені або покриті антикорозійними ґрунтами поверхні. Може також застосовуватися для нанесення на тверді пластики або інші поверхні, що застосовуються в автомобільній промисловості. Покривається 1К та 2К фарбами.</t>
    </r>
  </si>
  <si>
    <r>
      <rPr>
        <b/>
        <sz val="8"/>
        <rFont val="Arial"/>
        <family val="2"/>
        <charset val="204"/>
      </rPr>
      <t xml:space="preserve">Текстурована грунт-емаль біла ENAMEL PRIMER TEXTURED (WHITE) 1L  </t>
    </r>
    <r>
      <rPr>
        <sz val="8"/>
        <rFont val="Arial"/>
        <family val="2"/>
      </rPr>
      <t xml:space="preserve">                 Поліуретановий багатофункціональний універсальний ґрунт (праймер) для пластику. Основні переваги:
1. Відмінна адгезія та швидка сушіння.
2. На відміну від своїх безбарвних аналогів, продукт представлений у білій та чорній колірних версіях, які можна змішувати між собою для отримання необхідного відтінку сірого. Також продукт дозволяє всього в два шари досягти рівня покриваності характерного для емалей. Таким чином дозволяє уникнути їх використання при фарбуванні пластмасових деталей автомобіля. Продукт може бути нанесений як методом «мокрий по мокрому», так і методом «сухий по сухому» з подальшим шліфуванням.
3. Продукт може бути використаний як структурний праймер і відтворювати оригінальний заводський структурний ефект, використовуваний автовиробниками на бамперах різних автомобілів.
</t>
    </r>
  </si>
  <si>
    <r>
      <t xml:space="preserve">Грунт антикорозійний 2К WASH PRIMER 1L - </t>
    </r>
    <r>
      <rPr>
        <sz val="8"/>
        <rFont val="Arial"/>
        <family val="2"/>
        <charset val="204"/>
      </rPr>
      <t>двокомпонентний антикорозійний сірий травильний ґрунт, що не містить домішок хроматів та свинцю. Застосовується в сегменті авторемонту як ґрунт на невеликих ділянках поверхні.
Ґрунт швидко сохне. Не містить домішок хроматів та свинцю</t>
    </r>
  </si>
  <si>
    <r>
      <rPr>
        <b/>
        <sz val="9"/>
        <rFont val="Arial"/>
        <family val="2"/>
        <charset val="204"/>
      </rPr>
      <t xml:space="preserve">Грунт для пластику 1K (прозорий) - </t>
    </r>
    <r>
      <rPr>
        <sz val="9"/>
        <rFont val="Arial"/>
        <family val="2"/>
        <charset val="204"/>
      </rPr>
      <t>це однокомпонентна ґрунтовка, що швидкосохне, на основі поліуретанових смол. Призначений для обробки пластикових елементів автомобіля, надає адгезію до наступних шарів акрилового ґрунту та емалі, виконує функцію ізолюючого шару. Підготовка поверхні: Обов'язково очистити фарбований елемент із пластику від усіх забруднень. Після очищення слід видалити жир із поверхні деталі, а потім заматувати її повстю. Якщо необхідно, слід прогріти поверхню протягом 60хв. При t 60°C, потім видалити жир. Спосіб застосування: Наносити 2 шари за допомогою фарборозпилювача з інтервалом 5-10ми. Загальна товщина покриття близько 20м. Діаметр сопла 1,3-1,5 мм. Тиск повітря 3,0-4,0 бар.</t>
    </r>
  </si>
  <si>
    <r>
      <rPr>
        <b/>
        <sz val="9"/>
        <rFont val="Arial"/>
        <family val="2"/>
        <charset val="204"/>
      </rPr>
      <t xml:space="preserve">AD Лак Crystal MS </t>
    </r>
    <r>
      <rPr>
        <sz val="8"/>
        <rFont val="Arial"/>
        <family val="2"/>
      </rPr>
      <t>- універсальний двокомпонентний швидковисихаючий акрил-уретановий прозорий лак. Crystal із середнім вмістом сухого залишку для часткового або повного забарвлення. Легке застосування в різних умовах годиться для повітряного сушіння. Покриття великих і бездоганний блиск поверхні досягається після нанесення трьох шарів лаку. Має чудовий блиск, містить потрійний захисний фільтр від УФ-випромінювання. Швидко сохне. Чудово поводиться при шліфуванні та поліруванні.</t>
    </r>
  </si>
  <si>
    <t>Затверджувач</t>
  </si>
  <si>
    <r>
      <rPr>
        <b/>
        <sz val="8"/>
        <color theme="1"/>
        <rFont val="Arial"/>
        <family val="2"/>
        <charset val="204"/>
      </rPr>
      <t xml:space="preserve">Лак HS CRYSTAL HS 2K CLEAR COAT 1L           </t>
    </r>
    <r>
      <rPr>
        <sz val="8"/>
        <color theme="1"/>
        <rFont val="Arial"/>
        <family val="2"/>
        <charset val="204"/>
      </rPr>
      <t xml:space="preserve">                                                                   Міцний двокомпонентний акриловий лак, для якого характерний відмінний захист від подряпин. Продукт має високу стійкість до старіння та впливу хімічних та атмосферних подразників. Лак наноситься на матові пастельні, металеві та перламутрові емалі як на водній основі, так і на основі розчинників (сольвент), що надає емалі чудовий зовнішній вигляд. Продукт легко наноситься в 2 шари, що призводить до утворення плівки, яка швидко сохне як на повітрі, так і в камері для сушіння і гарантує відмінний блискучий зовнішній вигляд. Рекомендується нанесення третього шару лаку тільки в тому випадку, якщо з тих чи інших причин товщина емалі є надто великою. В даному випадку необхідно більше лаку, щоб уникнути процесу втягування блиску.</t>
    </r>
  </si>
  <si>
    <r>
      <rPr>
        <b/>
        <sz val="9"/>
        <rFont val="Arial"/>
        <family val="2"/>
        <charset val="204"/>
      </rPr>
      <t>Лак Diamant HS</t>
    </r>
    <r>
      <rPr>
        <sz val="8"/>
        <rFont val="Arial"/>
        <family val="2"/>
      </rPr>
      <t xml:space="preserve"> - двокомпонентний прозорий акриловий лак із низьким вмістом летких речовин. На основі акрилових смол вищої якості з великим вмістом сухого залишку. Він призначений для покриття лаком великих та малих поверхонь. Характеризується високим блиском, відмінною стійкістю до атмосферних впливів умов. Має чудовий блиск, містить потрійний захисний фільтр від ультрафіолетового випромінювання. Швидко сохне. Чудово поводиться при шліфуванні та поліруванні.
УВАГА! Лак Diamant HS відповідає стандартам VOC, які містяться в Директиві ЄС. Продуктивність: за товщини 50μm: 9-10m²/I. Два шари (перший тонкий, міжшарове сушіння 5-10 хв, другий шар повний).</t>
    </r>
  </si>
  <si>
    <r>
      <rPr>
        <b/>
        <sz val="9"/>
        <rFont val="Arial"/>
        <family val="2"/>
        <charset val="204"/>
      </rPr>
      <t>Лак D60HS</t>
    </r>
    <r>
      <rPr>
        <sz val="8"/>
        <rFont val="Arial"/>
        <family val="2"/>
      </rPr>
      <t xml:space="preserve"> - із дуже високим вмістом твердих речовин.
Характеризується гарною стійкістю до УФ-променів, погодних умов, а також до появи подряпин. Основна особливість – швидкий процес затвердіння покриття. Повторює заводську структуру. Вміст летких органічних речовин: 412 г/л
Блиск - 98°</t>
    </r>
  </si>
  <si>
    <r>
      <rPr>
        <b/>
        <sz val="9"/>
        <rFont val="Arial"/>
        <family val="2"/>
        <charset val="204"/>
      </rPr>
      <t>Лак D60HS EASY</t>
    </r>
    <r>
      <rPr>
        <sz val="8"/>
        <rFont val="Arial"/>
        <family val="2"/>
      </rPr>
      <t xml:space="preserve"> - з дуже високим вмістом твердих речовин. Відмінною рисою є простота нанесення продукту. Характеризується гарною стійкістю до УФ-променів, погодних умов, а також до появи подряпин. Основна особливість – швидкий процес затвердіння покриття. Повторює заводську структуру.</t>
    </r>
  </si>
  <si>
    <r>
      <rPr>
        <b/>
        <sz val="9"/>
        <rFont val="Arial"/>
        <family val="2"/>
        <charset val="204"/>
      </rPr>
      <t xml:space="preserve">Лак D60 UHS - </t>
    </r>
    <r>
      <rPr>
        <sz val="8"/>
        <rFont val="Arial"/>
        <family val="2"/>
      </rPr>
      <t>універсальний двокомпонентний 2К акриловий лак (ЛОС&lt;420 г/л). Використовується для всіх видів ґрунтовки при частковому та повному ремонтному фарбуванні автомобіля. Має сухий залишок, високу ефективність, швидко висихає, має оптимальну твердість, відрізняється дуже високим блиском і має максимальну стійкість до атмосферних впливів. Кількість шарів: 1 чи 1/2+1 Теоретичний вихід: 9-10 м2 на 1л. продукту за товщини 50 мкм.</t>
    </r>
  </si>
  <si>
    <r>
      <rPr>
        <b/>
        <sz val="8"/>
        <rFont val="Arial"/>
        <family val="2"/>
        <charset val="204"/>
      </rPr>
      <t xml:space="preserve">Лак UHS 2K CLEAR COAT 1L   </t>
    </r>
    <r>
      <rPr>
        <sz val="8"/>
        <rFont val="Arial"/>
        <family val="2"/>
      </rPr>
      <t xml:space="preserve">                                                                                                                                                                                                                                                                                                                                                                                                                          Двокомпонентний акриловий лак із високим вмістом сухого залишку. Продукт відмінно підходить як для сушіння в камері, так і на відкритому повітрі.
Співвідношення змішування з отвердителем - 2:1. Розведення – 5%.
Наноситься на бази як на основі води, так і на основі розчинника (сольвент).
ОСНОВНІ ХАРАКТЕРИСТИКИ – ПЕРЕВАГИ ПРОДУКТУ
1. Повнота
2. Розтікання
3. Блиск
4. Твердість
5. Хімічна та фізична стійкість
6. Відмінний час сушіння</t>
    </r>
  </si>
  <si>
    <r>
      <rPr>
        <b/>
        <sz val="8"/>
        <rFont val="Arial"/>
        <family val="2"/>
        <charset val="204"/>
      </rPr>
      <t xml:space="preserve">Матовий лак ADI 2K MAT CLEAR COAT 1 L       </t>
    </r>
    <r>
      <rPr>
        <sz val="8"/>
        <rFont val="Arial"/>
        <family val="2"/>
      </rPr>
      <t xml:space="preserve">                                                                       Цей продукт являє собою 2К акриловий лак з високим рівнем матовості (2-3 gloss). Продукту характерні висока стійкість до подряпин та старіння. Даний лак чудово підходить для фарбування бамперів, капотів та дахів автомобілів, мотоциклів та загалом зон, де потрібно нанесення матового лак на матову основу. Для отримання рівномірної матової поверхні лак потрібно наносити рівномірно, дотримуючись при нанесенні того самого рівня товщини покриття.
</t>
    </r>
  </si>
  <si>
    <r>
      <rPr>
        <b/>
        <sz val="9"/>
        <rFont val="Arial"/>
        <family val="2"/>
        <charset val="204"/>
      </rPr>
      <t>Лак ADI100</t>
    </r>
    <r>
      <rPr>
        <sz val="8"/>
        <rFont val="Arial"/>
        <family val="2"/>
      </rPr>
      <t xml:space="preserve"> - швидковисихаючий прозорий лак (використовується зі спеціальним затверджувачем). Через дуже швидке висихання (45 хв.) прискорює ремонт. У зв'язку з тим, що вона не вимагає електричного сушіння дозволяє значно oszczędności.Właściwości: глянсовий, високою стійкістю до подряпин; 2-компонентна фарба з дуже високою стійкістю до бензину, УФ та атмосферних явищ; має довгострокову життєздатність, має дуже добрий потік; Легко полірується. Час сушіння (при 20°С, відносна вологість 50%), поверхня: близько 5 хвилин; на дотик: приблизно 15 хвилин. Час сушіння залежить від температури навколишнього середовища, вологості та товщини нанесеного покриття; висока термостійкість до 120°C.</t>
    </r>
  </si>
  <si>
    <t>Універсальний затверджувач MS D40 0,5л (Slow)</t>
  </si>
  <si>
    <r>
      <rPr>
        <b/>
        <sz val="9"/>
        <rFont val="Arial"/>
        <family val="2"/>
        <charset val="204"/>
      </rPr>
      <t xml:space="preserve">Очищувач перед фарбуванням - </t>
    </r>
    <r>
      <rPr>
        <sz val="9"/>
        <rFont val="Arial"/>
        <family val="2"/>
        <charset val="204"/>
      </rPr>
      <t>призначається для знежирення та очищення поверхні перед фарбуванням. Він запобігає виникненню кратерів і «очей» при фарбуванні та після неї. Простий у використанні. Швидко сохне. Безбарвний, не змінює колір. Запобігає виникненню кратерів та забруднень на ремонтній поверхні</t>
    </r>
  </si>
  <si>
    <t>Спеціальні матеріали</t>
  </si>
  <si>
    <r>
      <rPr>
        <b/>
        <sz val="9"/>
        <rFont val="Arial"/>
        <family val="2"/>
        <charset val="204"/>
      </rPr>
      <t xml:space="preserve">Універсальна матова добавка (Matting paste). </t>
    </r>
    <r>
      <rPr>
        <sz val="9"/>
        <rFont val="Arial"/>
        <family val="2"/>
        <charset val="204"/>
      </rPr>
      <t>Матируюча база додається в емалі та лаки для зменшення глянцю (блиску) покриття у відповідності з оригінальним покриттям.</t>
    </r>
  </si>
  <si>
    <r>
      <t xml:space="preserve">Малярний скотч </t>
    </r>
    <r>
      <rPr>
        <sz val="8"/>
        <rFont val="Arial"/>
        <family val="2"/>
        <charset val="204"/>
      </rPr>
      <t>із клейкою речовиною на водній основі. Основна сфера застосування - малярські роботи, маскування автомобілів при фарбуванні та сушінні при середніх температурах. Витримує температурний режим до +80С, на 30 хв до +110С. Тип основи: просочений папір Товщина, ч: 125 Граничне розтягування: 9% Тимчасовий опір розриву, n./25: 87,5mm Адгезія до сталі, n./25: 6mm</t>
    </r>
  </si>
  <si>
    <t>Скотч малярський</t>
  </si>
  <si>
    <r>
      <t xml:space="preserve">Поворотний стенд </t>
    </r>
    <r>
      <rPr>
        <sz val="9"/>
        <rFont val="Arial"/>
        <family val="2"/>
        <charset val="204"/>
      </rPr>
      <t>призначений для фарбування та сушіння знімних елементів: двері, бампер, крило тощо. Комплектується набором із шести універсальних кріпильних штанг з підтримуючими адаптерами, які дозволяють закріпити навіть найскладніші елементи.</t>
    </r>
  </si>
  <si>
    <t>Устаткування</t>
  </si>
  <si>
    <r>
      <t>Стенд для шліфування</t>
    </r>
    <r>
      <rPr>
        <sz val="9"/>
        <rFont val="Arial"/>
        <family val="2"/>
        <charset val="204"/>
      </rPr>
      <t xml:space="preserve"> / забарвлення універсального застосування.                            З регулюванням по висоті має чотири точки опори для великих деталей.</t>
    </r>
  </si>
  <si>
    <t xml:space="preserve">Ціни вказані в євро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</si>
</sst>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000000000"/>
    <numFmt numFmtId="166" formatCode="#,##0.00\ [$€-1]"/>
    <numFmt numFmtId="167" formatCode="#,##0\ [$€-1]"/>
    <numFmt numFmtId="168" formatCode="0.0"/>
  </numFmts>
  <fonts count="38" x14ac:knownFonts="1">
    <font>
      <sz val="11"/>
      <color theme="1"/>
      <name val="Calibri"/>
      <family val="2"/>
      <scheme val="minor"/>
    </font>
    <font>
      <sz val="11"/>
      <color theme="1"/>
      <name val="Calibri"/>
      <family val="2"/>
      <charset val="204"/>
      <scheme val="minor"/>
    </font>
    <font>
      <sz val="8"/>
      <name val="Arial"/>
      <family val="2"/>
      <charset val="204"/>
    </font>
    <font>
      <b/>
      <sz val="10"/>
      <name val="Arial"/>
      <family val="2"/>
    </font>
    <font>
      <b/>
      <sz val="10"/>
      <name val="Calibri"/>
      <family val="2"/>
      <charset val="204"/>
    </font>
    <font>
      <b/>
      <sz val="9"/>
      <name val="Arial"/>
      <family val="2"/>
      <charset val="204"/>
    </font>
    <font>
      <b/>
      <sz val="8"/>
      <name val="Arial"/>
      <family val="2"/>
      <charset val="204"/>
    </font>
    <font>
      <sz val="8"/>
      <name val="Arial"/>
      <family val="2"/>
    </font>
    <font>
      <sz val="9"/>
      <name val="Arial"/>
      <family val="2"/>
      <charset val="204"/>
    </font>
    <font>
      <sz val="8"/>
      <name val="Tahoma"/>
      <family val="2"/>
    </font>
    <font>
      <sz val="10"/>
      <name val="Arial"/>
      <family val="2"/>
      <charset val="204"/>
    </font>
    <font>
      <sz val="8"/>
      <name val="Arial"/>
    </font>
    <font>
      <sz val="11"/>
      <color theme="1"/>
      <name val="Calibri"/>
      <family val="2"/>
      <charset val="204"/>
      <scheme val="minor"/>
    </font>
    <font>
      <b/>
      <sz val="8"/>
      <color rgb="FFFF0000"/>
      <name val="Arial"/>
      <family val="2"/>
      <charset val="204"/>
    </font>
    <font>
      <b/>
      <sz val="10"/>
      <color rgb="FFFF0000"/>
      <name val="Arial"/>
      <family val="2"/>
      <charset val="204"/>
    </font>
    <font>
      <b/>
      <sz val="9"/>
      <color rgb="FFFF0000"/>
      <name val="Arial"/>
      <family val="2"/>
      <charset val="204"/>
    </font>
    <font>
      <sz val="12"/>
      <name val="Arial"/>
      <family val="2"/>
      <charset val="204"/>
    </font>
    <font>
      <sz val="11"/>
      <color theme="1"/>
      <name val="Calibri"/>
      <family val="2"/>
      <charset val="204"/>
    </font>
    <font>
      <sz val="8"/>
      <color theme="1"/>
      <name val="Arial"/>
      <family val="2"/>
    </font>
    <font>
      <b/>
      <sz val="8"/>
      <color theme="1"/>
      <name val="Arial"/>
      <family val="2"/>
      <charset val="204"/>
    </font>
    <font>
      <sz val="8"/>
      <color theme="1"/>
      <name val="Arial"/>
      <family val="2"/>
      <charset val="204"/>
    </font>
    <font>
      <b/>
      <sz val="18"/>
      <color rgb="FF181717"/>
      <name val="Arial"/>
      <family val="2"/>
      <charset val="204"/>
    </font>
    <font>
      <sz val="12"/>
      <color theme="1"/>
      <name val="Calibri"/>
      <family val="2"/>
      <scheme val="minor"/>
    </font>
    <font>
      <sz val="12"/>
      <color theme="1"/>
      <name val="Calibri"/>
      <family val="2"/>
      <charset val="204"/>
    </font>
    <font>
      <sz val="12"/>
      <color theme="1"/>
      <name val="Arial"/>
      <family val="2"/>
      <charset val="204"/>
    </font>
    <font>
      <sz val="26"/>
      <color theme="1"/>
      <name val="Calibri"/>
      <family val="2"/>
      <scheme val="minor"/>
    </font>
    <font>
      <sz val="14"/>
      <color rgb="FF181717"/>
      <name val="Arial"/>
      <family val="2"/>
      <charset val="204"/>
    </font>
    <font>
      <b/>
      <sz val="16"/>
      <color rgb="FF181717"/>
      <name val="Arial"/>
      <family val="2"/>
      <charset val="204"/>
    </font>
    <font>
      <sz val="16"/>
      <color theme="1"/>
      <name val="Calibri"/>
      <family val="2"/>
      <scheme val="minor"/>
    </font>
    <font>
      <b/>
      <sz val="14"/>
      <color rgb="FFFF0000"/>
      <name val="Arial"/>
      <family val="2"/>
      <charset val="204"/>
    </font>
    <font>
      <sz val="11"/>
      <color theme="1"/>
      <name val="Calibri"/>
      <family val="2"/>
      <scheme val="minor"/>
    </font>
    <font>
      <b/>
      <sz val="11"/>
      <color rgb="FFFF0000"/>
      <name val="Calibri"/>
      <family val="2"/>
      <charset val="204"/>
      <scheme val="minor"/>
    </font>
    <font>
      <sz val="11"/>
      <name val="Arial"/>
      <family val="2"/>
    </font>
    <font>
      <b/>
      <sz val="11"/>
      <color rgb="FFFF0000"/>
      <name val="Arial"/>
      <family val="2"/>
      <charset val="204"/>
    </font>
    <font>
      <b/>
      <sz val="11"/>
      <name val="Arial"/>
      <family val="2"/>
    </font>
    <font>
      <b/>
      <sz val="11"/>
      <name val="Calibri"/>
      <family val="2"/>
      <charset val="204"/>
    </font>
    <font>
      <b/>
      <sz val="11"/>
      <color rgb="FFFF0000"/>
      <name val="Arial"/>
      <family val="2"/>
    </font>
    <font>
      <b/>
      <sz val="11"/>
      <color rgb="FFFF0000"/>
      <name val="Calibri"/>
      <family val="2"/>
      <charset val="204"/>
    </font>
  </fonts>
  <fills count="8">
    <fill>
      <patternFill patternType="none"/>
    </fill>
    <fill>
      <patternFill patternType="gray125"/>
    </fill>
    <fill>
      <patternFill patternType="solid">
        <fgColor rgb="FFF4ECC5"/>
      </patternFill>
    </fill>
    <fill>
      <patternFill patternType="solid">
        <fgColor rgb="FFF8F2D8"/>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indexed="26"/>
        <bgColor indexed="64"/>
      </patternFill>
    </fill>
  </fills>
  <borders count="3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14">
    <xf numFmtId="0" fontId="0" fillId="0" borderId="0"/>
    <xf numFmtId="0" fontId="2" fillId="0" borderId="0"/>
    <xf numFmtId="0" fontId="2" fillId="0" borderId="0"/>
    <xf numFmtId="0" fontId="2" fillId="0" borderId="0"/>
    <xf numFmtId="0" fontId="2" fillId="0" borderId="0"/>
    <xf numFmtId="0" fontId="10" fillId="0" borderId="0"/>
    <xf numFmtId="0" fontId="7" fillId="0" borderId="0">
      <alignment horizontal="left"/>
    </xf>
    <xf numFmtId="0" fontId="11" fillId="0" borderId="0"/>
    <xf numFmtId="0" fontId="12" fillId="0" borderId="0"/>
    <xf numFmtId="9" fontId="2" fillId="0" borderId="0" applyFont="0" applyFill="0" applyBorder="0" applyAlignment="0" applyProtection="0"/>
    <xf numFmtId="9" fontId="30" fillId="0" borderId="0" applyFont="0" applyFill="0" applyBorder="0" applyAlignment="0" applyProtection="0"/>
    <xf numFmtId="0" fontId="7" fillId="0" borderId="0"/>
    <xf numFmtId="9" fontId="7" fillId="0" borderId="0" applyFont="0" applyFill="0" applyBorder="0" applyAlignment="0" applyProtection="0"/>
    <xf numFmtId="164" fontId="7" fillId="0" borderId="0" applyFont="0" applyFill="0" applyBorder="0" applyAlignment="0" applyProtection="0"/>
  </cellStyleXfs>
  <cellXfs count="269">
    <xf numFmtId="0" fontId="0" fillId="0" borderId="0" xfId="0"/>
    <xf numFmtId="0" fontId="2" fillId="0" borderId="0" xfId="1" applyAlignment="1">
      <alignment wrapText="1"/>
    </xf>
    <xf numFmtId="0" fontId="2" fillId="0" borderId="0" xfId="1" applyAlignment="1">
      <alignment horizontal="left" wrapText="1"/>
    </xf>
    <xf numFmtId="0" fontId="2" fillId="0" borderId="0" xfId="1" applyBorder="1" applyAlignment="1">
      <alignment horizontal="left" wrapText="1"/>
    </xf>
    <xf numFmtId="0" fontId="14" fillId="0" borderId="3" xfId="3" applyFont="1" applyBorder="1" applyAlignment="1">
      <alignment horizontal="center" vertical="center"/>
    </xf>
    <xf numFmtId="9" fontId="14" fillId="0" borderId="6" xfId="9" applyFont="1" applyBorder="1" applyAlignment="1">
      <alignment horizontal="center" vertical="center"/>
    </xf>
    <xf numFmtId="0" fontId="2" fillId="0" borderId="0" xfId="1" applyAlignment="1"/>
    <xf numFmtId="0" fontId="2" fillId="0" borderId="0" xfId="1" applyAlignment="1">
      <alignment horizontal="left"/>
    </xf>
    <xf numFmtId="0" fontId="2" fillId="0" borderId="0" xfId="1"/>
    <xf numFmtId="0" fontId="3" fillId="2" borderId="7"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8" xfId="4" applyFont="1" applyFill="1" applyBorder="1" applyAlignment="1">
      <alignment horizontal="center" vertical="center" wrapText="1"/>
    </xf>
    <xf numFmtId="0" fontId="7" fillId="0" borderId="9" xfId="1" applyFont="1" applyBorder="1" applyAlignment="1">
      <alignment horizontal="center" vertical="center"/>
    </xf>
    <xf numFmtId="0" fontId="7" fillId="0" borderId="11" xfId="1" applyFont="1" applyBorder="1" applyAlignment="1">
      <alignment horizontal="center" vertical="center"/>
    </xf>
    <xf numFmtId="0" fontId="7" fillId="0" borderId="11" xfId="1" applyFont="1" applyBorder="1" applyAlignment="1">
      <alignment horizontal="center" vertical="center" wrapText="1"/>
    </xf>
    <xf numFmtId="0" fontId="2" fillId="0" borderId="11" xfId="1" applyFont="1" applyBorder="1" applyAlignment="1">
      <alignment horizontal="left" vertical="center" wrapText="1"/>
    </xf>
    <xf numFmtId="0" fontId="7" fillId="0" borderId="12" xfId="1" applyFont="1" applyBorder="1" applyAlignment="1">
      <alignment horizontal="center" vertical="center"/>
    </xf>
    <xf numFmtId="0" fontId="7" fillId="0" borderId="12" xfId="1" applyFont="1" applyBorder="1" applyAlignment="1">
      <alignment horizontal="center" vertical="center" wrapText="1"/>
    </xf>
    <xf numFmtId="0" fontId="7" fillId="0" borderId="11" xfId="1" applyFont="1" applyBorder="1" applyAlignment="1">
      <alignment horizontal="left" vertical="center"/>
    </xf>
    <xf numFmtId="0" fontId="2" fillId="0" borderId="11" xfId="1" applyFont="1" applyBorder="1" applyAlignment="1">
      <alignment horizontal="left" vertical="center"/>
    </xf>
    <xf numFmtId="0" fontId="7" fillId="0" borderId="13" xfId="1" applyFont="1" applyBorder="1" applyAlignment="1">
      <alignment horizontal="center" vertical="center"/>
    </xf>
    <xf numFmtId="0" fontId="7" fillId="0" borderId="13" xfId="1" applyFont="1" applyBorder="1" applyAlignment="1">
      <alignment horizontal="center" vertical="center" wrapText="1"/>
    </xf>
    <xf numFmtId="0" fontId="7" fillId="0" borderId="13" xfId="1" applyFont="1" applyBorder="1" applyAlignment="1">
      <alignment horizontal="left" vertical="center"/>
    </xf>
    <xf numFmtId="1" fontId="7" fillId="0" borderId="11" xfId="1" applyNumberFormat="1" applyFont="1" applyBorder="1" applyAlignment="1">
      <alignment horizontal="center" vertical="center"/>
    </xf>
    <xf numFmtId="0" fontId="5" fillId="0" borderId="12" xfId="1" applyFont="1" applyBorder="1" applyAlignment="1">
      <alignment horizontal="left" vertical="center"/>
    </xf>
    <xf numFmtId="0" fontId="11" fillId="0" borderId="0" xfId="7" applyAlignment="1">
      <alignment horizontal="left"/>
    </xf>
    <xf numFmtId="0" fontId="11" fillId="0" borderId="0" xfId="7"/>
    <xf numFmtId="0" fontId="15" fillId="0" borderId="1" xfId="7" applyFont="1" applyBorder="1" applyAlignment="1">
      <alignment horizontal="left"/>
    </xf>
    <xf numFmtId="0" fontId="11" fillId="0" borderId="2" xfId="7" applyBorder="1" applyAlignment="1">
      <alignment horizontal="left"/>
    </xf>
    <xf numFmtId="0" fontId="15" fillId="0" borderId="4" xfId="7" applyFont="1" applyBorder="1" applyAlignment="1">
      <alignment horizontal="left"/>
    </xf>
    <xf numFmtId="0" fontId="11" fillId="0" borderId="5" xfId="7" applyBorder="1" applyAlignment="1">
      <alignment horizontal="left"/>
    </xf>
    <xf numFmtId="0" fontId="5" fillId="0" borderId="0" xfId="7" applyFont="1" applyAlignment="1">
      <alignment vertical="center"/>
    </xf>
    <xf numFmtId="0" fontId="7" fillId="0" borderId="11" xfId="7" applyFont="1" applyBorder="1" applyAlignment="1">
      <alignment vertical="center" wrapText="1"/>
    </xf>
    <xf numFmtId="2" fontId="7" fillId="0" borderId="11" xfId="7" applyNumberFormat="1" applyFont="1" applyBorder="1" applyAlignment="1">
      <alignment horizontal="center" vertical="center" wrapText="1"/>
    </xf>
    <xf numFmtId="0" fontId="7" fillId="0" borderId="11" xfId="7" applyFont="1" applyBorder="1" applyAlignment="1">
      <alignment horizontal="center" vertical="center" wrapText="1"/>
    </xf>
    <xf numFmtId="0" fontId="7" fillId="0" borderId="14" xfId="1" applyFont="1" applyBorder="1" applyAlignment="1">
      <alignment horizontal="center" vertical="center"/>
    </xf>
    <xf numFmtId="0" fontId="7" fillId="0" borderId="14" xfId="1" applyFont="1" applyBorder="1" applyAlignment="1">
      <alignment horizontal="left" vertical="center"/>
    </xf>
    <xf numFmtId="0" fontId="7" fillId="0" borderId="14" xfId="1" applyFont="1" applyBorder="1" applyAlignment="1">
      <alignment horizontal="center" vertical="center" wrapText="1"/>
    </xf>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165" fontId="7" fillId="0" borderId="11" xfId="1" applyNumberFormat="1" applyFont="1" applyFill="1" applyBorder="1" applyAlignment="1">
      <alignment horizontal="center" vertical="center"/>
    </xf>
    <xf numFmtId="0" fontId="7" fillId="0" borderId="11" xfId="1" applyFont="1" applyFill="1" applyBorder="1" applyAlignment="1">
      <alignment horizontal="center" vertical="center"/>
    </xf>
    <xf numFmtId="0" fontId="7" fillId="0" borderId="11" xfId="1" applyFont="1" applyFill="1" applyBorder="1" applyAlignment="1">
      <alignment horizontal="left" vertical="center"/>
    </xf>
    <xf numFmtId="0" fontId="7" fillId="0" borderId="11" xfId="1" applyFont="1" applyFill="1" applyBorder="1" applyAlignment="1">
      <alignment horizontal="center" vertical="center" wrapText="1"/>
    </xf>
    <xf numFmtId="165" fontId="7" fillId="0" borderId="11" xfId="0" applyNumberFormat="1" applyFont="1" applyBorder="1" applyAlignment="1">
      <alignment horizontal="left" vertical="center" wrapText="1"/>
    </xf>
    <xf numFmtId="2" fontId="13" fillId="0" borderId="15" xfId="1" applyNumberFormat="1" applyFont="1" applyBorder="1" applyAlignment="1">
      <alignment horizontal="center" vertical="center"/>
    </xf>
    <xf numFmtId="165" fontId="7" fillId="0" borderId="10" xfId="1" applyNumberFormat="1" applyFont="1" applyBorder="1" applyAlignment="1">
      <alignment horizontal="left" vertical="center"/>
    </xf>
    <xf numFmtId="0" fontId="9" fillId="0" borderId="16" xfId="8" applyFont="1" applyFill="1" applyBorder="1" applyAlignment="1">
      <alignment vertical="center"/>
    </xf>
    <xf numFmtId="165" fontId="7" fillId="0" borderId="12" xfId="1" applyNumberFormat="1" applyFont="1" applyBorder="1" applyAlignment="1">
      <alignment horizontal="center" vertical="center"/>
    </xf>
    <xf numFmtId="2" fontId="13" fillId="0" borderId="17" xfId="1" applyNumberFormat="1" applyFont="1" applyBorder="1" applyAlignment="1">
      <alignment horizontal="center" vertical="center"/>
    </xf>
    <xf numFmtId="0" fontId="3" fillId="2" borderId="21" xfId="1" applyFont="1" applyFill="1" applyBorder="1" applyAlignment="1">
      <alignment horizontal="center" vertical="center" wrapText="1"/>
    </xf>
    <xf numFmtId="165" fontId="7" fillId="0" borderId="22" xfId="1" applyNumberFormat="1" applyFont="1" applyBorder="1" applyAlignment="1">
      <alignment horizontal="left" vertical="center"/>
    </xf>
    <xf numFmtId="165" fontId="7" fillId="0" borderId="13" xfId="1" applyNumberFormat="1" applyFont="1" applyBorder="1" applyAlignment="1">
      <alignment horizontal="center" vertical="center"/>
    </xf>
    <xf numFmtId="0" fontId="2" fillId="0" borderId="13" xfId="1" applyFont="1" applyBorder="1" applyAlignment="1">
      <alignment horizontal="left" vertical="center" wrapText="1"/>
    </xf>
    <xf numFmtId="2" fontId="13" fillId="0" borderId="23" xfId="1" applyNumberFormat="1" applyFont="1" applyBorder="1" applyAlignment="1">
      <alignment horizontal="center" vertical="center"/>
    </xf>
    <xf numFmtId="1" fontId="7" fillId="0" borderId="13" xfId="1" applyNumberFormat="1" applyFont="1" applyBorder="1" applyAlignment="1">
      <alignment horizontal="center" vertical="center"/>
    </xf>
    <xf numFmtId="0" fontId="2" fillId="0" borderId="13" xfId="1" applyFont="1" applyBorder="1" applyAlignment="1">
      <alignment horizontal="left" vertical="center"/>
    </xf>
    <xf numFmtId="0" fontId="5" fillId="0" borderId="13" xfId="1" applyFont="1" applyBorder="1" applyAlignment="1">
      <alignment horizontal="left" vertical="center" wrapText="1"/>
    </xf>
    <xf numFmtId="165" fontId="7" fillId="0" borderId="14" xfId="1" applyNumberFormat="1" applyFont="1" applyBorder="1" applyAlignment="1">
      <alignment horizontal="center" vertical="center"/>
    </xf>
    <xf numFmtId="2" fontId="13" fillId="0" borderId="25" xfId="1" applyNumberFormat="1" applyFont="1" applyBorder="1" applyAlignment="1">
      <alignment horizontal="center" vertical="center"/>
    </xf>
    <xf numFmtId="165" fontId="7" fillId="0" borderId="24" xfId="1" applyNumberFormat="1" applyFont="1" applyBorder="1" applyAlignment="1">
      <alignment horizontal="left" vertical="center"/>
    </xf>
    <xf numFmtId="0" fontId="5" fillId="0" borderId="14" xfId="1" applyFont="1" applyBorder="1" applyAlignment="1">
      <alignment horizontal="left" vertical="center"/>
    </xf>
    <xf numFmtId="165" fontId="7" fillId="0" borderId="26" xfId="1" applyNumberFormat="1" applyFont="1" applyBorder="1" applyAlignment="1">
      <alignment horizontal="left" vertical="center"/>
    </xf>
    <xf numFmtId="165" fontId="7" fillId="0" borderId="27" xfId="1" applyNumberFormat="1" applyFont="1" applyBorder="1" applyAlignment="1">
      <alignment horizontal="center" vertical="center"/>
    </xf>
    <xf numFmtId="0" fontId="7" fillId="0" borderId="27" xfId="1" applyFont="1" applyBorder="1" applyAlignment="1">
      <alignment horizontal="center" vertical="center"/>
    </xf>
    <xf numFmtId="0" fontId="7" fillId="0" borderId="27" xfId="1" applyFont="1" applyBorder="1" applyAlignment="1">
      <alignment horizontal="left" vertical="center"/>
    </xf>
    <xf numFmtId="2" fontId="13" fillId="0" borderId="28" xfId="1" applyNumberFormat="1" applyFont="1" applyBorder="1" applyAlignment="1">
      <alignment horizontal="center" vertical="center"/>
    </xf>
    <xf numFmtId="0" fontId="6" fillId="0" borderId="14" xfId="1" applyFont="1" applyFill="1" applyBorder="1" applyAlignment="1">
      <alignment horizontal="center" vertical="center"/>
    </xf>
    <xf numFmtId="0" fontId="6" fillId="0" borderId="14" xfId="1" applyFont="1" applyFill="1" applyBorder="1" applyAlignment="1">
      <alignment horizontal="left" vertical="center" wrapText="1"/>
    </xf>
    <xf numFmtId="0" fontId="6" fillId="0" borderId="14" xfId="1" applyFont="1" applyFill="1" applyBorder="1" applyAlignment="1">
      <alignment horizontal="center" vertical="center" wrapText="1"/>
    </xf>
    <xf numFmtId="0" fontId="13" fillId="0" borderId="25" xfId="1" applyFont="1" applyFill="1" applyBorder="1" applyAlignment="1">
      <alignment horizontal="left" vertical="center"/>
    </xf>
    <xf numFmtId="1" fontId="7" fillId="0" borderId="14" xfId="1" applyNumberFormat="1" applyFont="1" applyBorder="1" applyAlignment="1">
      <alignment horizontal="center" vertical="center"/>
    </xf>
    <xf numFmtId="0" fontId="2" fillId="0" borderId="14" xfId="1" applyFont="1" applyBorder="1" applyAlignment="1">
      <alignment horizontal="left" vertical="center"/>
    </xf>
    <xf numFmtId="0" fontId="5" fillId="0" borderId="14" xfId="1" applyFont="1" applyBorder="1" applyAlignment="1">
      <alignment horizontal="left" vertical="center" wrapText="1"/>
    </xf>
    <xf numFmtId="0" fontId="5" fillId="3" borderId="18" xfId="1" applyFont="1" applyFill="1" applyBorder="1" applyAlignment="1">
      <alignment horizontal="left" vertical="center"/>
    </xf>
    <xf numFmtId="0" fontId="6" fillId="3" borderId="19" xfId="1" applyFont="1" applyFill="1" applyBorder="1" applyAlignment="1">
      <alignment horizontal="left" vertical="center"/>
    </xf>
    <xf numFmtId="0" fontId="13" fillId="3" borderId="20" xfId="1" applyFont="1" applyFill="1" applyBorder="1" applyAlignment="1">
      <alignment horizontal="left" vertical="center"/>
    </xf>
    <xf numFmtId="0" fontId="6" fillId="3" borderId="19" xfId="1" applyFont="1" applyFill="1" applyBorder="1" applyAlignment="1">
      <alignment horizontal="center" vertical="center"/>
    </xf>
    <xf numFmtId="0" fontId="6" fillId="3" borderId="19" xfId="1" applyFont="1" applyFill="1" applyBorder="1" applyAlignment="1">
      <alignment horizontal="center" vertical="center" wrapText="1"/>
    </xf>
    <xf numFmtId="0" fontId="6" fillId="3" borderId="20" xfId="1" applyFont="1" applyFill="1" applyBorder="1" applyAlignment="1">
      <alignment horizontal="left" vertical="center"/>
    </xf>
    <xf numFmtId="165" fontId="7" fillId="0" borderId="14" xfId="1" applyNumberFormat="1" applyFont="1" applyFill="1" applyBorder="1" applyAlignment="1">
      <alignment horizontal="center" vertical="center"/>
    </xf>
    <xf numFmtId="0" fontId="7" fillId="0" borderId="14" xfId="1" applyFont="1" applyFill="1" applyBorder="1" applyAlignment="1">
      <alignment horizontal="center" vertical="center"/>
    </xf>
    <xf numFmtId="0" fontId="7" fillId="0" borderId="14" xfId="1" applyFont="1" applyFill="1" applyBorder="1" applyAlignment="1">
      <alignment horizontal="center" vertical="center" wrapText="1"/>
    </xf>
    <xf numFmtId="2" fontId="13" fillId="0" borderId="25" xfId="1" applyNumberFormat="1" applyFont="1" applyFill="1" applyBorder="1" applyAlignment="1">
      <alignment horizontal="center" vertical="center"/>
    </xf>
    <xf numFmtId="2" fontId="13" fillId="0" borderId="15" xfId="1" applyNumberFormat="1" applyFont="1" applyFill="1" applyBorder="1" applyAlignment="1">
      <alignment horizontal="center" vertical="center"/>
    </xf>
    <xf numFmtId="0" fontId="2" fillId="0" borderId="11" xfId="1" applyFont="1" applyFill="1" applyBorder="1" applyAlignment="1">
      <alignment horizontal="left" vertical="center" wrapText="1"/>
    </xf>
    <xf numFmtId="165" fontId="7" fillId="0" borderId="11" xfId="0" applyNumberFormat="1"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11" xfId="0" applyFont="1" applyFill="1" applyBorder="1" applyAlignment="1">
      <alignment horizontal="center" vertical="center" wrapText="1"/>
    </xf>
    <xf numFmtId="0" fontId="5" fillId="0" borderId="11" xfId="1" applyFont="1" applyFill="1" applyBorder="1" applyAlignment="1">
      <alignment horizontal="left" vertical="center"/>
    </xf>
    <xf numFmtId="165" fontId="7" fillId="0" borderId="13" xfId="1" applyNumberFormat="1" applyFont="1" applyFill="1" applyBorder="1" applyAlignment="1">
      <alignment horizontal="center" vertical="center"/>
    </xf>
    <xf numFmtId="0" fontId="7" fillId="0" borderId="13" xfId="1" applyFont="1" applyFill="1" applyBorder="1" applyAlignment="1">
      <alignment horizontal="center" vertical="center"/>
    </xf>
    <xf numFmtId="0" fontId="7" fillId="0" borderId="13" xfId="1" applyFont="1" applyFill="1" applyBorder="1" applyAlignment="1">
      <alignment horizontal="left" vertical="center"/>
    </xf>
    <xf numFmtId="0" fontId="7" fillId="0" borderId="13" xfId="1" applyFont="1" applyFill="1" applyBorder="1" applyAlignment="1">
      <alignment horizontal="center" vertical="center" wrapText="1"/>
    </xf>
    <xf numFmtId="2" fontId="13" fillId="0" borderId="23" xfId="1" applyNumberFormat="1" applyFont="1" applyFill="1" applyBorder="1" applyAlignment="1">
      <alignment horizontal="center" vertical="center"/>
    </xf>
    <xf numFmtId="165" fontId="7" fillId="0" borderId="24" xfId="1" applyNumberFormat="1" applyFont="1" applyFill="1" applyBorder="1" applyAlignment="1">
      <alignment horizontal="left" vertical="center"/>
    </xf>
    <xf numFmtId="0" fontId="5" fillId="0" borderId="14" xfId="1" applyFont="1" applyFill="1" applyBorder="1" applyAlignment="1">
      <alignment horizontal="left" vertical="center"/>
    </xf>
    <xf numFmtId="165" fontId="7" fillId="0" borderId="22" xfId="1" applyNumberFormat="1" applyFont="1" applyFill="1" applyBorder="1" applyAlignment="1">
      <alignment horizontal="left" vertical="center"/>
    </xf>
    <xf numFmtId="0" fontId="5" fillId="0" borderId="18" xfId="1" applyFont="1" applyFill="1" applyBorder="1" applyAlignment="1">
      <alignment horizontal="left" vertical="center"/>
    </xf>
    <xf numFmtId="0" fontId="6" fillId="0" borderId="19" xfId="1" applyFont="1" applyFill="1" applyBorder="1" applyAlignment="1">
      <alignment horizontal="center" vertical="center"/>
    </xf>
    <xf numFmtId="0" fontId="6" fillId="0" borderId="19" xfId="1" applyFont="1" applyFill="1" applyBorder="1" applyAlignment="1">
      <alignment horizontal="left" vertical="center"/>
    </xf>
    <xf numFmtId="0" fontId="6" fillId="0" borderId="19" xfId="1" applyFont="1" applyFill="1" applyBorder="1" applyAlignment="1">
      <alignment horizontal="center" vertical="center" wrapText="1"/>
    </xf>
    <xf numFmtId="0" fontId="13" fillId="0" borderId="20" xfId="1" applyFont="1" applyFill="1" applyBorder="1" applyAlignment="1">
      <alignment horizontal="left" vertical="center"/>
    </xf>
    <xf numFmtId="165" fontId="7" fillId="0" borderId="9" xfId="0" applyNumberFormat="1" applyFont="1" applyBorder="1" applyAlignment="1">
      <alignment horizontal="left" vertical="center" wrapText="1"/>
    </xf>
    <xf numFmtId="2" fontId="13" fillId="0" borderId="29" xfId="1" applyNumberFormat="1" applyFont="1" applyBorder="1" applyAlignment="1">
      <alignment horizontal="center" vertical="center"/>
    </xf>
    <xf numFmtId="165" fontId="7" fillId="0" borderId="12" xfId="0" applyNumberFormat="1" applyFont="1" applyBorder="1" applyAlignment="1">
      <alignment horizontal="left" vertical="center" wrapText="1"/>
    </xf>
    <xf numFmtId="165" fontId="7" fillId="4" borderId="11" xfId="1" applyNumberFormat="1" applyFont="1" applyFill="1" applyBorder="1" applyAlignment="1">
      <alignment horizontal="center" vertical="center"/>
    </xf>
    <xf numFmtId="0" fontId="7" fillId="4" borderId="11" xfId="1" applyFont="1" applyFill="1" applyBorder="1" applyAlignment="1">
      <alignment horizontal="center" vertical="center"/>
    </xf>
    <xf numFmtId="0" fontId="7" fillId="4" borderId="11" xfId="1" applyFont="1" applyFill="1" applyBorder="1" applyAlignment="1">
      <alignment horizontal="left" vertical="center"/>
    </xf>
    <xf numFmtId="0" fontId="7" fillId="4" borderId="11" xfId="1" applyFont="1" applyFill="1" applyBorder="1" applyAlignment="1">
      <alignment horizontal="center" vertical="center" wrapText="1"/>
    </xf>
    <xf numFmtId="2" fontId="13" fillId="4" borderId="15" xfId="1" applyNumberFormat="1" applyFont="1" applyFill="1" applyBorder="1" applyAlignment="1">
      <alignment horizontal="center" vertical="center"/>
    </xf>
    <xf numFmtId="165" fontId="7" fillId="4" borderId="9" xfId="0" applyNumberFormat="1"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9" xfId="1" applyFont="1" applyFill="1" applyBorder="1" applyAlignment="1">
      <alignment horizontal="center" vertical="center"/>
    </xf>
    <xf numFmtId="0" fontId="7" fillId="4" borderId="9" xfId="0" applyFont="1" applyFill="1" applyBorder="1" applyAlignment="1">
      <alignment horizontal="center" vertical="center" wrapText="1"/>
    </xf>
    <xf numFmtId="2" fontId="13" fillId="4" borderId="29" xfId="1" applyNumberFormat="1" applyFont="1" applyFill="1" applyBorder="1" applyAlignment="1">
      <alignment horizontal="center" vertical="center"/>
    </xf>
    <xf numFmtId="165" fontId="7" fillId="4" borderId="11" xfId="0" applyNumberFormat="1" applyFont="1" applyFill="1" applyBorder="1" applyAlignment="1">
      <alignment horizontal="left" vertical="center" wrapText="1"/>
    </xf>
    <xf numFmtId="0" fontId="7" fillId="4" borderId="11" xfId="0" applyFont="1" applyFill="1" applyBorder="1" applyAlignment="1">
      <alignment horizontal="left" vertical="center" wrapText="1"/>
    </xf>
    <xf numFmtId="0" fontId="7" fillId="4" borderId="11" xfId="0" applyFont="1" applyFill="1" applyBorder="1" applyAlignment="1">
      <alignment horizontal="center" vertical="center" wrapText="1"/>
    </xf>
    <xf numFmtId="0" fontId="2" fillId="4" borderId="11" xfId="1" applyFont="1" applyFill="1" applyBorder="1" applyAlignment="1">
      <alignment horizontal="left" vertical="center" wrapText="1"/>
    </xf>
    <xf numFmtId="0" fontId="5" fillId="4" borderId="11" xfId="1" applyFont="1" applyFill="1" applyBorder="1" applyAlignment="1">
      <alignment horizontal="left" vertical="center"/>
    </xf>
    <xf numFmtId="0" fontId="2" fillId="4" borderId="11" xfId="1" applyFont="1" applyFill="1" applyBorder="1" applyAlignment="1">
      <alignment horizontal="left" vertical="center"/>
    </xf>
    <xf numFmtId="165" fontId="7" fillId="0" borderId="16" xfId="1" applyNumberFormat="1" applyFont="1" applyBorder="1" applyAlignment="1">
      <alignment vertical="center"/>
    </xf>
    <xf numFmtId="0" fontId="5" fillId="5" borderId="31" xfId="1" applyFont="1" applyFill="1" applyBorder="1" applyAlignment="1">
      <alignment horizontal="left" vertical="center"/>
    </xf>
    <xf numFmtId="0" fontId="5" fillId="3" borderId="7" xfId="1" applyFont="1" applyFill="1" applyBorder="1" applyAlignment="1">
      <alignment horizontal="left" vertical="center"/>
    </xf>
    <xf numFmtId="2" fontId="13" fillId="5" borderId="15" xfId="1" applyNumberFormat="1" applyFont="1" applyFill="1" applyBorder="1" applyAlignment="1">
      <alignment horizontal="center" vertical="center"/>
    </xf>
    <xf numFmtId="2" fontId="13" fillId="4" borderId="23" xfId="1" applyNumberFormat="1" applyFont="1" applyFill="1" applyBorder="1" applyAlignment="1">
      <alignment horizontal="center" vertical="center"/>
    </xf>
    <xf numFmtId="165" fontId="7" fillId="4" borderId="13" xfId="0" applyNumberFormat="1" applyFont="1" applyFill="1" applyBorder="1" applyAlignment="1">
      <alignment horizontal="left" vertical="center" wrapText="1"/>
    </xf>
    <xf numFmtId="0" fontId="7" fillId="4" borderId="13" xfId="0" applyFont="1" applyFill="1" applyBorder="1" applyAlignment="1">
      <alignment horizontal="center" vertical="center" wrapText="1"/>
    </xf>
    <xf numFmtId="0" fontId="7" fillId="4" borderId="13" xfId="0" applyFont="1" applyFill="1" applyBorder="1" applyAlignment="1">
      <alignment horizontal="left" vertical="center" wrapText="1"/>
    </xf>
    <xf numFmtId="0" fontId="7" fillId="4" borderId="13" xfId="1" applyFont="1" applyFill="1" applyBorder="1" applyAlignment="1">
      <alignment horizontal="center" vertical="center"/>
    </xf>
    <xf numFmtId="0" fontId="5" fillId="3" borderId="19" xfId="1" applyFont="1" applyFill="1" applyBorder="1" applyAlignment="1">
      <alignment horizontal="left" vertical="center"/>
    </xf>
    <xf numFmtId="0" fontId="5" fillId="3" borderId="20" xfId="1" applyFont="1" applyFill="1" applyBorder="1" applyAlignment="1">
      <alignment horizontal="left" vertical="center"/>
    </xf>
    <xf numFmtId="2" fontId="13" fillId="5" borderId="23" xfId="1" applyNumberFormat="1" applyFont="1" applyFill="1" applyBorder="1" applyAlignment="1">
      <alignment horizontal="center" vertical="center"/>
    </xf>
    <xf numFmtId="2" fontId="13" fillId="5" borderId="28" xfId="1" applyNumberFormat="1" applyFont="1" applyFill="1" applyBorder="1" applyAlignment="1">
      <alignment horizontal="center" vertical="center"/>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4" borderId="9" xfId="0" applyFont="1" applyFill="1" applyBorder="1" applyAlignment="1">
      <alignment horizontal="left" vertical="center" wrapText="1"/>
    </xf>
    <xf numFmtId="0" fontId="20" fillId="0" borderId="11" xfId="0" applyFont="1" applyBorder="1" applyAlignment="1">
      <alignment horizontal="left" vertical="center" wrapText="1"/>
    </xf>
    <xf numFmtId="0" fontId="20" fillId="0" borderId="11" xfId="0" applyFont="1" applyFill="1" applyBorder="1" applyAlignment="1">
      <alignment horizontal="left" vertical="center" wrapText="1"/>
    </xf>
    <xf numFmtId="0" fontId="0" fillId="0" borderId="0" xfId="0" applyAlignment="1">
      <alignment horizontal="left"/>
    </xf>
    <xf numFmtId="0" fontId="21" fillId="0" borderId="0" xfId="0" applyFont="1" applyAlignment="1">
      <alignment horizontal="center" vertical="center" wrapText="1"/>
    </xf>
    <xf numFmtId="0" fontId="0" fillId="5" borderId="0" xfId="0" applyFill="1"/>
    <xf numFmtId="0" fontId="0" fillId="0" borderId="0" xfId="0" applyAlignment="1">
      <alignment horizontal="center" vertical="center"/>
    </xf>
    <xf numFmtId="0" fontId="22" fillId="0" borderId="0" xfId="0" applyFont="1" applyAlignment="1">
      <alignment horizontal="center" vertical="center" wrapText="1"/>
    </xf>
    <xf numFmtId="0" fontId="22" fillId="6" borderId="11" xfId="0" applyFont="1" applyFill="1" applyBorder="1" applyAlignment="1">
      <alignment horizontal="center" vertical="center" wrapText="1"/>
    </xf>
    <xf numFmtId="0" fontId="22" fillId="0" borderId="0" xfId="0" applyFont="1"/>
    <xf numFmtId="0" fontId="22" fillId="5" borderId="11" xfId="0" applyFont="1" applyFill="1" applyBorder="1" applyAlignment="1">
      <alignment horizontal="center" vertical="center"/>
    </xf>
    <xf numFmtId="0" fontId="22" fillId="5" borderId="11" xfId="0" applyFont="1" applyFill="1" applyBorder="1" applyAlignment="1">
      <alignment horizontal="left" vertical="center"/>
    </xf>
    <xf numFmtId="0" fontId="22" fillId="0" borderId="11" xfId="0" applyFont="1" applyBorder="1" applyAlignment="1">
      <alignment horizontal="center" vertical="center"/>
    </xf>
    <xf numFmtId="0" fontId="24" fillId="5" borderId="11" xfId="0" applyFont="1" applyFill="1" applyBorder="1" applyAlignment="1">
      <alignment horizontal="center" vertical="center"/>
    </xf>
    <xf numFmtId="2" fontId="22" fillId="0" borderId="11" xfId="0" applyNumberFormat="1" applyFont="1" applyBorder="1" applyAlignment="1">
      <alignment horizontal="center" vertical="center"/>
    </xf>
    <xf numFmtId="0" fontId="22" fillId="5" borderId="11" xfId="0" applyFont="1" applyFill="1" applyBorder="1" applyAlignment="1">
      <alignment horizontal="left" vertical="center" wrapText="1"/>
    </xf>
    <xf numFmtId="0" fontId="0" fillId="6" borderId="11" xfId="0" applyFill="1" applyBorder="1" applyAlignment="1">
      <alignment horizontal="center" vertical="center" wrapText="1"/>
    </xf>
    <xf numFmtId="0" fontId="0" fillId="5" borderId="11" xfId="0" applyFill="1" applyBorder="1" applyAlignment="1">
      <alignment horizontal="center" vertical="center"/>
    </xf>
    <xf numFmtId="0" fontId="0" fillId="5" borderId="11" xfId="0" applyFill="1" applyBorder="1" applyAlignment="1">
      <alignment horizontal="left" vertical="center"/>
    </xf>
    <xf numFmtId="0" fontId="0" fillId="5" borderId="11" xfId="0" applyNumberFormat="1" applyFill="1" applyBorder="1" applyAlignment="1">
      <alignment horizontal="center" vertical="center"/>
    </xf>
    <xf numFmtId="0" fontId="26" fillId="0" borderId="0" xfId="0" applyFont="1" applyAlignment="1">
      <alignment vertical="center"/>
    </xf>
    <xf numFmtId="0" fontId="27" fillId="0" borderId="0" xfId="0" applyFont="1" applyAlignment="1">
      <alignment vertical="center"/>
    </xf>
    <xf numFmtId="0" fontId="28" fillId="5" borderId="0" xfId="0" applyFont="1" applyFill="1"/>
    <xf numFmtId="0" fontId="28" fillId="0" borderId="0" xfId="0" applyFont="1" applyAlignment="1">
      <alignment horizontal="center" vertical="center"/>
    </xf>
    <xf numFmtId="0" fontId="28" fillId="0" borderId="0" xfId="0" applyFont="1"/>
    <xf numFmtId="0" fontId="29" fillId="0" borderId="0" xfId="0" applyFont="1" applyAlignment="1">
      <alignment vertical="center"/>
    </xf>
    <xf numFmtId="0" fontId="7" fillId="5" borderId="12" xfId="1" applyFont="1" applyFill="1" applyBorder="1" applyAlignment="1">
      <alignment horizontal="center" vertical="center"/>
    </xf>
    <xf numFmtId="0" fontId="7" fillId="5" borderId="11" xfId="1" applyFont="1" applyFill="1" applyBorder="1" applyAlignment="1">
      <alignment horizontal="center" vertical="center" wrapText="1"/>
    </xf>
    <xf numFmtId="2" fontId="13" fillId="5" borderId="17" xfId="1" applyNumberFormat="1" applyFont="1" applyFill="1" applyBorder="1" applyAlignment="1">
      <alignment horizontal="center" vertical="center"/>
    </xf>
    <xf numFmtId="0" fontId="5" fillId="3" borderId="30" xfId="1" applyFont="1" applyFill="1" applyBorder="1" applyAlignment="1">
      <alignment horizontal="left" vertical="center"/>
    </xf>
    <xf numFmtId="0" fontId="6" fillId="3" borderId="32" xfId="1" applyFont="1" applyFill="1" applyBorder="1" applyAlignment="1">
      <alignment horizontal="center" vertical="center"/>
    </xf>
    <xf numFmtId="0" fontId="6" fillId="3" borderId="32" xfId="1" applyFont="1" applyFill="1" applyBorder="1" applyAlignment="1">
      <alignment horizontal="left" vertical="center"/>
    </xf>
    <xf numFmtId="0" fontId="6" fillId="3" borderId="32" xfId="1" applyFont="1" applyFill="1" applyBorder="1" applyAlignment="1">
      <alignment horizontal="center" vertical="center" wrapText="1"/>
    </xf>
    <xf numFmtId="0" fontId="13" fillId="3" borderId="33" xfId="1" applyFont="1" applyFill="1" applyBorder="1" applyAlignment="1">
      <alignment horizontal="left" vertical="center"/>
    </xf>
    <xf numFmtId="165" fontId="7" fillId="5" borderId="11" xfId="0" applyNumberFormat="1" applyFont="1" applyFill="1" applyBorder="1" applyAlignment="1">
      <alignment horizontal="left" vertical="center" wrapText="1"/>
    </xf>
    <xf numFmtId="0" fontId="7" fillId="5" borderId="11" xfId="0" applyFont="1" applyFill="1" applyBorder="1" applyAlignment="1">
      <alignment horizontal="left" vertical="center" wrapText="1"/>
    </xf>
    <xf numFmtId="0" fontId="7" fillId="5" borderId="11" xfId="1" applyFont="1" applyFill="1" applyBorder="1" applyAlignment="1">
      <alignment horizontal="center" vertical="center"/>
    </xf>
    <xf numFmtId="165" fontId="7" fillId="5" borderId="12" xfId="0" applyNumberFormat="1" applyFont="1" applyFill="1" applyBorder="1" applyAlignment="1">
      <alignment horizontal="left" vertical="center" wrapText="1"/>
    </xf>
    <xf numFmtId="0" fontId="7" fillId="5" borderId="12" xfId="0" applyFont="1" applyFill="1" applyBorder="1" applyAlignment="1">
      <alignment horizontal="left" vertical="center" wrapText="1"/>
    </xf>
    <xf numFmtId="0" fontId="7" fillId="5" borderId="12" xfId="0" applyFont="1" applyFill="1" applyBorder="1" applyAlignment="1">
      <alignment horizontal="center" vertical="center" wrapText="1"/>
    </xf>
    <xf numFmtId="0" fontId="16" fillId="0" borderId="0" xfId="1" applyFont="1" applyAlignment="1"/>
    <xf numFmtId="0" fontId="16" fillId="0" borderId="0" xfId="1" applyFont="1" applyAlignment="1">
      <alignment horizontal="left" vertical="center"/>
    </xf>
    <xf numFmtId="165" fontId="7" fillId="0" borderId="24" xfId="1" applyNumberFormat="1" applyFont="1" applyBorder="1" applyAlignment="1">
      <alignment horizontal="center" vertical="center"/>
    </xf>
    <xf numFmtId="165" fontId="7" fillId="0" borderId="10" xfId="1" applyNumberFormat="1" applyFont="1" applyBorder="1" applyAlignment="1">
      <alignment horizontal="center" vertical="center"/>
    </xf>
    <xf numFmtId="0" fontId="2" fillId="0" borderId="14" xfId="1" applyFont="1" applyBorder="1" applyAlignment="1">
      <alignment horizontal="left" vertical="center" wrapText="1"/>
    </xf>
    <xf numFmtId="165" fontId="7" fillId="0" borderId="22" xfId="1" applyNumberFormat="1" applyFont="1" applyBorder="1" applyAlignment="1">
      <alignment horizontal="center" vertical="center"/>
    </xf>
    <xf numFmtId="165" fontId="7" fillId="0" borderId="11" xfId="1" applyNumberFormat="1" applyFont="1" applyBorder="1" applyAlignment="1">
      <alignment horizontal="center" vertical="center"/>
    </xf>
    <xf numFmtId="0" fontId="22" fillId="6" borderId="14" xfId="0" applyFont="1" applyFill="1" applyBorder="1" applyAlignment="1">
      <alignment horizontal="center" vertical="center" wrapText="1"/>
    </xf>
    <xf numFmtId="9" fontId="31" fillId="0" borderId="34" xfId="10" applyFont="1" applyBorder="1" applyAlignment="1">
      <alignment horizontal="center" vertical="center"/>
    </xf>
    <xf numFmtId="0" fontId="32" fillId="0" borderId="0" xfId="11" applyFont="1"/>
    <xf numFmtId="0" fontId="32" fillId="0" borderId="0" xfId="11" applyFont="1" applyAlignment="1">
      <alignment horizontal="center" vertical="center"/>
    </xf>
    <xf numFmtId="0" fontId="34" fillId="7" borderId="11" xfId="11" applyNumberFormat="1" applyFont="1" applyFill="1" applyBorder="1" applyAlignment="1">
      <alignment horizontal="center" vertical="center" wrapText="1"/>
    </xf>
    <xf numFmtId="0" fontId="36" fillId="7" borderId="11" xfId="11" applyNumberFormat="1" applyFont="1" applyFill="1" applyBorder="1" applyAlignment="1">
      <alignment horizontal="center" vertical="center" wrapText="1"/>
    </xf>
    <xf numFmtId="0" fontId="32" fillId="5" borderId="11" xfId="11" applyNumberFormat="1" applyFont="1" applyFill="1" applyBorder="1" applyAlignment="1">
      <alignment horizontal="left" vertical="center" wrapText="1"/>
    </xf>
    <xf numFmtId="0" fontId="32" fillId="0" borderId="11" xfId="11" applyNumberFormat="1" applyFont="1" applyFill="1" applyBorder="1" applyAlignment="1">
      <alignment horizontal="left" vertical="center" wrapText="1"/>
    </xf>
    <xf numFmtId="0" fontId="32" fillId="5" borderId="11" xfId="11" applyNumberFormat="1" applyFont="1" applyFill="1" applyBorder="1" applyAlignment="1">
      <alignment horizontal="center" vertical="center" wrapText="1"/>
    </xf>
    <xf numFmtId="2" fontId="32" fillId="5" borderId="11" xfId="11" applyNumberFormat="1" applyFont="1" applyFill="1" applyBorder="1" applyAlignment="1">
      <alignment horizontal="center" vertical="center" wrapText="1"/>
    </xf>
    <xf numFmtId="2" fontId="33" fillId="5" borderId="11" xfId="11" applyNumberFormat="1" applyFont="1" applyFill="1" applyBorder="1" applyAlignment="1">
      <alignment horizontal="center" vertical="center" wrapText="1"/>
    </xf>
    <xf numFmtId="165" fontId="32" fillId="0" borderId="11" xfId="11" applyNumberFormat="1" applyFont="1" applyBorder="1" applyAlignment="1">
      <alignment horizontal="left" vertical="center" wrapText="1"/>
    </xf>
    <xf numFmtId="0" fontId="32" fillId="0" borderId="11" xfId="11" applyNumberFormat="1" applyFont="1" applyBorder="1" applyAlignment="1">
      <alignment horizontal="left" vertical="center" wrapText="1"/>
    </xf>
    <xf numFmtId="0" fontId="32" fillId="0" borderId="11" xfId="11" applyNumberFormat="1" applyFont="1" applyBorder="1" applyAlignment="1">
      <alignment horizontal="center" vertical="center" wrapText="1"/>
    </xf>
    <xf numFmtId="2" fontId="32" fillId="0" borderId="11" xfId="11" applyNumberFormat="1" applyFont="1" applyBorder="1" applyAlignment="1">
      <alignment horizontal="center" vertical="center" wrapText="1"/>
    </xf>
    <xf numFmtId="2" fontId="33" fillId="0" borderId="11" xfId="11" applyNumberFormat="1" applyFont="1" applyBorder="1" applyAlignment="1">
      <alignment horizontal="center" vertical="center" wrapText="1"/>
    </xf>
    <xf numFmtId="165" fontId="32" fillId="0" borderId="0" xfId="11" applyNumberFormat="1" applyFont="1" applyBorder="1" applyAlignment="1">
      <alignment horizontal="left" vertical="center" wrapText="1"/>
    </xf>
    <xf numFmtId="0" fontId="33" fillId="0" borderId="3" xfId="11" applyFont="1" applyBorder="1" applyAlignment="1">
      <alignment horizontal="center" vertical="center"/>
    </xf>
    <xf numFmtId="9" fontId="33" fillId="0" borderId="6" xfId="12" applyNumberFormat="1" applyFont="1" applyBorder="1" applyAlignment="1">
      <alignment horizontal="center" vertical="center"/>
    </xf>
    <xf numFmtId="0" fontId="32" fillId="0" borderId="0" xfId="11" applyFont="1" applyAlignment="1">
      <alignment horizontal="left"/>
    </xf>
    <xf numFmtId="0" fontId="34" fillId="7" borderId="11" xfId="11" applyNumberFormat="1" applyFont="1" applyFill="1" applyBorder="1" applyAlignment="1">
      <alignment horizontal="left" vertical="center"/>
    </xf>
    <xf numFmtId="168" fontId="33" fillId="0" borderId="11" xfId="11" applyNumberFormat="1" applyFont="1" applyBorder="1" applyAlignment="1">
      <alignment horizontal="center" vertical="center" wrapText="1"/>
    </xf>
    <xf numFmtId="0" fontId="32" fillId="0" borderId="0" xfId="11" applyFont="1" applyBorder="1"/>
    <xf numFmtId="0" fontId="33" fillId="0" borderId="0" xfId="11" applyNumberFormat="1" applyFont="1" applyBorder="1" applyAlignment="1">
      <alignment horizontal="center" vertical="center" wrapText="1"/>
    </xf>
    <xf numFmtId="168" fontId="33" fillId="0" borderId="0" xfId="11" applyNumberFormat="1" applyFont="1" applyBorder="1" applyAlignment="1">
      <alignment horizontal="center" vertical="center" wrapText="1"/>
    </xf>
    <xf numFmtId="167" fontId="33" fillId="0" borderId="0" xfId="11" applyNumberFormat="1" applyFont="1" applyBorder="1" applyAlignment="1">
      <alignment horizontal="center" vertical="center" wrapText="1"/>
    </xf>
    <xf numFmtId="166" fontId="33" fillId="0" borderId="0" xfId="11" applyNumberFormat="1" applyFont="1" applyBorder="1" applyAlignment="1">
      <alignment horizontal="center" vertical="center" wrapText="1"/>
    </xf>
    <xf numFmtId="2" fontId="33" fillId="5" borderId="0" xfId="11" applyNumberFormat="1" applyFont="1" applyFill="1" applyBorder="1" applyAlignment="1">
      <alignment horizontal="center" vertical="center" wrapText="1"/>
    </xf>
    <xf numFmtId="0" fontId="36" fillId="7" borderId="11" xfId="11" applyNumberFormat="1" applyFont="1" applyFill="1" applyBorder="1" applyAlignment="1">
      <alignment vertical="center"/>
    </xf>
    <xf numFmtId="0" fontId="36" fillId="7" borderId="11" xfId="11" applyNumberFormat="1" applyFont="1" applyFill="1" applyBorder="1" applyAlignment="1">
      <alignment horizontal="center" vertical="center"/>
    </xf>
    <xf numFmtId="168" fontId="36" fillId="7" borderId="35" xfId="11" applyNumberFormat="1" applyFont="1" applyFill="1" applyBorder="1" applyAlignment="1">
      <alignment horizontal="center" vertical="center"/>
    </xf>
    <xf numFmtId="167" fontId="36" fillId="7" borderId="11" xfId="11" applyNumberFormat="1" applyFont="1" applyFill="1" applyBorder="1" applyAlignment="1">
      <alignment horizontal="center" vertical="center"/>
    </xf>
    <xf numFmtId="0" fontId="3" fillId="2" borderId="11" xfId="1"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1" xfId="4" applyFont="1" applyFill="1" applyBorder="1" applyAlignment="1">
      <alignment horizontal="center" vertical="center" wrapText="1"/>
    </xf>
    <xf numFmtId="0" fontId="5" fillId="3" borderId="11" xfId="7" applyFont="1" applyFill="1" applyBorder="1" applyAlignment="1">
      <alignment horizontal="left" vertical="center"/>
    </xf>
    <xf numFmtId="0" fontId="5" fillId="3" borderId="11" xfId="7" applyFont="1" applyFill="1" applyBorder="1" applyAlignment="1">
      <alignment vertical="center" wrapText="1"/>
    </xf>
    <xf numFmtId="0" fontId="5" fillId="3" borderId="11" xfId="7" applyFont="1" applyFill="1" applyBorder="1" applyAlignment="1">
      <alignment horizontal="center" vertical="center" wrapText="1"/>
    </xf>
    <xf numFmtId="165" fontId="7" fillId="0" borderId="11" xfId="7" applyNumberFormat="1" applyFont="1" applyBorder="1" applyAlignment="1">
      <alignment horizontal="left" vertical="center" wrapText="1"/>
    </xf>
    <xf numFmtId="2" fontId="13" fillId="0" borderId="11" xfId="7" applyNumberFormat="1" applyFont="1" applyBorder="1" applyAlignment="1">
      <alignment horizontal="center" vertical="center" wrapText="1"/>
    </xf>
    <xf numFmtId="0" fontId="13" fillId="0" borderId="11" xfId="0" applyFont="1" applyBorder="1" applyAlignment="1">
      <alignment horizontal="left" vertical="center" wrapText="1"/>
    </xf>
    <xf numFmtId="0" fontId="13" fillId="0" borderId="11" xfId="0" applyFont="1" applyBorder="1" applyAlignment="1">
      <alignment horizontal="center" vertical="center" wrapText="1"/>
    </xf>
    <xf numFmtId="3" fontId="7" fillId="0" borderId="11" xfId="7" applyNumberFormat="1" applyFont="1" applyBorder="1" applyAlignment="1">
      <alignment horizontal="center" vertical="center" wrapText="1"/>
    </xf>
    <xf numFmtId="3" fontId="13" fillId="0" borderId="11" xfId="0" applyNumberFormat="1" applyFont="1" applyBorder="1" applyAlignment="1">
      <alignment horizontal="center" vertical="center" wrapText="1"/>
    </xf>
    <xf numFmtId="0" fontId="13" fillId="0" borderId="0" xfId="2" applyFont="1" applyBorder="1"/>
    <xf numFmtId="0" fontId="13" fillId="0" borderId="3" xfId="2" applyFont="1" applyBorder="1"/>
    <xf numFmtId="0" fontId="13" fillId="0" borderId="6" xfId="2" applyFont="1" applyBorder="1"/>
    <xf numFmtId="165" fontId="7" fillId="0" borderId="22" xfId="1" applyNumberFormat="1" applyFont="1" applyFill="1" applyBorder="1" applyAlignment="1">
      <alignment horizontal="center" vertical="center"/>
    </xf>
    <xf numFmtId="165" fontId="7" fillId="0" borderId="24" xfId="1" applyNumberFormat="1" applyFont="1" applyFill="1" applyBorder="1" applyAlignment="1">
      <alignment horizontal="center" vertical="center"/>
    </xf>
    <xf numFmtId="165" fontId="7" fillId="0" borderId="10" xfId="1" applyNumberFormat="1" applyFont="1" applyBorder="1" applyAlignment="1">
      <alignment horizontal="center" vertical="center"/>
    </xf>
    <xf numFmtId="165" fontId="7" fillId="0" borderId="22" xfId="1" applyNumberFormat="1" applyFont="1" applyBorder="1" applyAlignment="1">
      <alignment horizontal="center" vertical="center"/>
    </xf>
    <xf numFmtId="165" fontId="7" fillId="0" borderId="24" xfId="1" applyNumberFormat="1" applyFont="1" applyBorder="1" applyAlignment="1">
      <alignment horizontal="center" vertical="center"/>
    </xf>
    <xf numFmtId="165" fontId="7" fillId="0" borderId="10" xfId="1" applyNumberFormat="1" applyFont="1" applyFill="1" applyBorder="1" applyAlignment="1">
      <alignment horizontal="center" vertical="center"/>
    </xf>
    <xf numFmtId="165" fontId="7" fillId="0" borderId="7" xfId="1" applyNumberFormat="1" applyFont="1" applyBorder="1" applyAlignment="1">
      <alignment horizontal="center" vertical="center"/>
    </xf>
    <xf numFmtId="165" fontId="7" fillId="0" borderId="26" xfId="1" applyNumberFormat="1" applyFont="1" applyBorder="1" applyAlignment="1">
      <alignment horizontal="center" vertical="center"/>
    </xf>
    <xf numFmtId="165" fontId="7" fillId="0" borderId="16" xfId="1" applyNumberFormat="1" applyFont="1" applyBorder="1" applyAlignment="1">
      <alignment horizontal="center" vertical="center"/>
    </xf>
    <xf numFmtId="0" fontId="2" fillId="0" borderId="10" xfId="1" applyFill="1" applyBorder="1" applyAlignment="1">
      <alignment horizontal="center" wrapText="1"/>
    </xf>
    <xf numFmtId="165" fontId="7" fillId="0" borderId="11" xfId="1" applyNumberFormat="1" applyFont="1" applyBorder="1" applyAlignment="1">
      <alignment horizontal="center" vertical="center"/>
    </xf>
    <xf numFmtId="0" fontId="5" fillId="0" borderId="24"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22" xfId="1" applyFont="1" applyFill="1" applyBorder="1" applyAlignment="1">
      <alignment horizontal="center" vertical="center"/>
    </xf>
    <xf numFmtId="0" fontId="16" fillId="0" borderId="0" xfId="1" applyFont="1" applyAlignment="1">
      <alignment horizontal="center" vertical="center" wrapText="1"/>
    </xf>
    <xf numFmtId="0" fontId="36" fillId="7" borderId="11" xfId="11" applyNumberFormat="1" applyFont="1" applyFill="1" applyBorder="1" applyAlignment="1">
      <alignment horizontal="center" vertical="center"/>
    </xf>
    <xf numFmtId="0" fontId="33" fillId="0" borderId="11" xfId="11" applyNumberFormat="1" applyFont="1" applyBorder="1" applyAlignment="1">
      <alignment horizontal="center" vertical="center"/>
    </xf>
    <xf numFmtId="0" fontId="33" fillId="0" borderId="11" xfId="11" applyNumberFormat="1" applyFont="1" applyBorder="1" applyAlignment="1">
      <alignment horizontal="center" vertical="center" wrapText="1"/>
    </xf>
    <xf numFmtId="168" fontId="33" fillId="0" borderId="11" xfId="11" applyNumberFormat="1" applyFont="1" applyBorder="1" applyAlignment="1">
      <alignment horizontal="center" vertical="center" wrapText="1"/>
    </xf>
    <xf numFmtId="167" fontId="33" fillId="0" borderId="11" xfId="11" applyNumberFormat="1" applyFont="1" applyBorder="1" applyAlignment="1">
      <alignment horizontal="center" vertical="center" wrapText="1"/>
    </xf>
    <xf numFmtId="166" fontId="33" fillId="0" borderId="11" xfId="11" applyNumberFormat="1" applyFont="1" applyBorder="1" applyAlignment="1">
      <alignment horizontal="center" vertical="center" wrapText="1"/>
    </xf>
    <xf numFmtId="2" fontId="33" fillId="5" borderId="11" xfId="11" applyNumberFormat="1" applyFont="1" applyFill="1" applyBorder="1" applyAlignment="1">
      <alignment horizontal="center" vertical="center" wrapText="1"/>
    </xf>
    <xf numFmtId="0" fontId="25" fillId="0" borderId="0" xfId="0" applyFont="1" applyBorder="1" applyAlignment="1">
      <alignment horizontal="center" vertical="center"/>
    </xf>
    <xf numFmtId="0" fontId="27" fillId="0" borderId="0" xfId="0" applyFont="1" applyAlignment="1">
      <alignment horizontal="left" vertical="center" wrapText="1"/>
    </xf>
    <xf numFmtId="0" fontId="21" fillId="0" borderId="0" xfId="0" applyFont="1" applyAlignment="1">
      <alignment horizontal="center" vertical="center" wrapText="1"/>
    </xf>
    <xf numFmtId="0" fontId="21" fillId="0" borderId="0" xfId="0" applyFont="1" applyAlignment="1">
      <alignment horizontal="center" vertical="center"/>
    </xf>
    <xf numFmtId="0" fontId="0" fillId="5" borderId="13" xfId="0" applyFill="1" applyBorder="1" applyAlignment="1">
      <alignment horizontal="center" vertical="center"/>
    </xf>
    <xf numFmtId="0" fontId="0" fillId="5" borderId="14" xfId="0" applyFill="1" applyBorder="1" applyAlignment="1">
      <alignment horizontal="center" vertical="center"/>
    </xf>
    <xf numFmtId="0" fontId="0" fillId="0" borderId="11" xfId="0" applyBorder="1" applyAlignment="1">
      <alignment horizontal="center" vertical="center"/>
    </xf>
    <xf numFmtId="0" fontId="6" fillId="5" borderId="11" xfId="0" applyFont="1" applyFill="1" applyBorder="1" applyAlignment="1">
      <alignment horizontal="left" vertical="center" wrapText="1"/>
    </xf>
    <xf numFmtId="0" fontId="8" fillId="0" borderId="13" xfId="1" applyFont="1" applyFill="1" applyBorder="1" applyAlignment="1">
      <alignment horizontal="left" vertical="center" wrapText="1"/>
    </xf>
    <xf numFmtId="0" fontId="8" fillId="0" borderId="14" xfId="1" applyFont="1" applyBorder="1" applyAlignment="1">
      <alignment horizontal="left" vertical="center" wrapText="1"/>
    </xf>
    <xf numFmtId="0" fontId="8" fillId="0" borderId="11" xfId="1" applyFont="1" applyBorder="1" applyAlignment="1">
      <alignment horizontal="left" vertical="center" wrapText="1"/>
    </xf>
  </cellXfs>
  <cellStyles count="14">
    <cellStyle name="Обычный" xfId="0" builtinId="0"/>
    <cellStyle name="Обычный 10" xfId="1" xr:uid="{00000000-0005-0000-0000-000001000000}"/>
    <cellStyle name="Обычный 13" xfId="2" xr:uid="{00000000-0005-0000-0000-000002000000}"/>
    <cellStyle name="Обычный 13 2" xfId="3" xr:uid="{00000000-0005-0000-0000-000003000000}"/>
    <cellStyle name="Обычный 14" xfId="4" xr:uid="{00000000-0005-0000-0000-000004000000}"/>
    <cellStyle name="Обычный 16" xfId="5" xr:uid="{00000000-0005-0000-0000-000005000000}"/>
    <cellStyle name="Обычный 2" xfId="6" xr:uid="{00000000-0005-0000-0000-000006000000}"/>
    <cellStyle name="Обычный 3" xfId="7" xr:uid="{00000000-0005-0000-0000-000007000000}"/>
    <cellStyle name="Обычный 4" xfId="11" xr:uid="{00000000-0005-0000-0000-000008000000}"/>
    <cellStyle name="Обычный 9" xfId="8" xr:uid="{00000000-0005-0000-0000-000009000000}"/>
    <cellStyle name="Процентный" xfId="10" builtinId="5"/>
    <cellStyle name="Процентный 2" xfId="12" xr:uid="{00000000-0005-0000-0000-00000B000000}"/>
    <cellStyle name="Процентный 6 2" xfId="9" xr:uid="{00000000-0005-0000-0000-00000C000000}"/>
    <cellStyle name="Финансовый 2"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png"/><Relationship Id="rId3" Type="http://schemas.openxmlformats.org/officeDocument/2006/relationships/image" Target="../media/image3.jpe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5.png"/></Relationships>
</file>

<file path=xl/drawings/_rels/drawing3.xml.rels><?xml version="1.0" encoding="UTF-8" standalone="yes"?>
<Relationships xmlns="http://schemas.openxmlformats.org/package/2006/relationships"><Relationship Id="rId8" Type="http://schemas.openxmlformats.org/officeDocument/2006/relationships/image" Target="../media/image42.jpeg"/><Relationship Id="rId3" Type="http://schemas.openxmlformats.org/officeDocument/2006/relationships/image" Target="../media/image37.png"/><Relationship Id="rId7" Type="http://schemas.openxmlformats.org/officeDocument/2006/relationships/image" Target="../media/image41.png"/><Relationship Id="rId2" Type="http://schemas.openxmlformats.org/officeDocument/2006/relationships/image" Target="../media/image36.jpeg"/><Relationship Id="rId1" Type="http://schemas.openxmlformats.org/officeDocument/2006/relationships/image" Target="../media/image35.png"/><Relationship Id="rId6" Type="http://schemas.openxmlformats.org/officeDocument/2006/relationships/image" Target="../media/image40.png"/><Relationship Id="rId5" Type="http://schemas.openxmlformats.org/officeDocument/2006/relationships/image" Target="../media/image39.jpeg"/><Relationship Id="rId4" Type="http://schemas.openxmlformats.org/officeDocument/2006/relationships/image" Target="../media/image38.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75921</xdr:colOff>
      <xdr:row>29</xdr:row>
      <xdr:rowOff>1088078</xdr:rowOff>
    </xdr:from>
    <xdr:to>
      <xdr:col>2</xdr:col>
      <xdr:colOff>0</xdr:colOff>
      <xdr:row>30</xdr:row>
      <xdr:rowOff>76201</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304521" y="32453903"/>
          <a:ext cx="2267229" cy="1131247"/>
        </a:xfrm>
        <a:prstGeom prst="rect">
          <a:avLst/>
        </a:prstGeom>
      </xdr:spPr>
    </xdr:pic>
    <xdr:clientData/>
  </xdr:twoCellAnchor>
  <xdr:twoCellAnchor editAs="oneCell">
    <xdr:from>
      <xdr:col>1</xdr:col>
      <xdr:colOff>373233</xdr:colOff>
      <xdr:row>11</xdr:row>
      <xdr:rowOff>228600</xdr:rowOff>
    </xdr:from>
    <xdr:to>
      <xdr:col>1</xdr:col>
      <xdr:colOff>1962627</xdr:colOff>
      <xdr:row>12</xdr:row>
      <xdr:rowOff>95250</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601833" y="16516350"/>
          <a:ext cx="1589394" cy="1457325"/>
        </a:xfrm>
        <a:prstGeom prst="rect">
          <a:avLst/>
        </a:prstGeom>
      </xdr:spPr>
    </xdr:pic>
    <xdr:clientData/>
  </xdr:twoCellAnchor>
  <xdr:twoCellAnchor editAs="oneCell">
    <xdr:from>
      <xdr:col>1</xdr:col>
      <xdr:colOff>0</xdr:colOff>
      <xdr:row>0</xdr:row>
      <xdr:rowOff>0</xdr:rowOff>
    </xdr:from>
    <xdr:to>
      <xdr:col>1</xdr:col>
      <xdr:colOff>2118360</xdr:colOff>
      <xdr:row>5</xdr:row>
      <xdr:rowOff>60960</xdr:rowOff>
    </xdr:to>
    <xdr:pic>
      <xdr:nvPicPr>
        <xdr:cNvPr id="1806" name="Рисунок 15" descr="Logo ADI.jpg">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3360" y="0"/>
          <a:ext cx="203454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541020</xdr:colOff>
      <xdr:row>20</xdr:row>
      <xdr:rowOff>920927</xdr:rowOff>
    </xdr:from>
    <xdr:to>
      <xdr:col>1</xdr:col>
      <xdr:colOff>1895475</xdr:colOff>
      <xdr:row>23</xdr:row>
      <xdr:rowOff>85723</xdr:rowOff>
    </xdr:to>
    <xdr:pic>
      <xdr:nvPicPr>
        <xdr:cNvPr id="1815" name="Рисунок 64">
          <a:extLst>
            <a:ext uri="{FF2B5EF4-FFF2-40B4-BE49-F238E27FC236}">
              <a16:creationId xmlns:a16="http://schemas.microsoft.com/office/drawing/2014/main" id="{00000000-0008-0000-0000-00001707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29024" t="19553" r="28915" b="19202"/>
        <a:stretch>
          <a:fillRect/>
        </a:stretch>
      </xdr:blipFill>
      <xdr:spPr bwMode="auto">
        <a:xfrm>
          <a:off x="769620" y="29219702"/>
          <a:ext cx="1354455" cy="143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485774</xdr:colOff>
      <xdr:row>39</xdr:row>
      <xdr:rowOff>134605</xdr:rowOff>
    </xdr:from>
    <xdr:to>
      <xdr:col>1</xdr:col>
      <xdr:colOff>1914525</xdr:colOff>
      <xdr:row>40</xdr:row>
      <xdr:rowOff>228600</xdr:rowOff>
    </xdr:to>
    <xdr:pic>
      <xdr:nvPicPr>
        <xdr:cNvPr id="1816" name="Рисунок 60">
          <a:extLst>
            <a:ext uri="{FF2B5EF4-FFF2-40B4-BE49-F238E27FC236}">
              <a16:creationId xmlns:a16="http://schemas.microsoft.com/office/drawing/2014/main" id="{00000000-0008-0000-0000-00001807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l="26810" t="14204" r="25471" b="14774"/>
        <a:stretch>
          <a:fillRect/>
        </a:stretch>
      </xdr:blipFill>
      <xdr:spPr bwMode="auto">
        <a:xfrm>
          <a:off x="714374" y="39272830"/>
          <a:ext cx="1428751" cy="1360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563880</xdr:colOff>
      <xdr:row>43</xdr:row>
      <xdr:rowOff>466751</xdr:rowOff>
    </xdr:from>
    <xdr:to>
      <xdr:col>1</xdr:col>
      <xdr:colOff>1743075</xdr:colOff>
      <xdr:row>43</xdr:row>
      <xdr:rowOff>1727834</xdr:rowOff>
    </xdr:to>
    <xdr:pic>
      <xdr:nvPicPr>
        <xdr:cNvPr id="1819" name="Рисунок 59">
          <a:extLst>
            <a:ext uri="{FF2B5EF4-FFF2-40B4-BE49-F238E27FC236}">
              <a16:creationId xmlns:a16="http://schemas.microsoft.com/office/drawing/2014/main" id="{00000000-0008-0000-0000-00001B07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26688" t="15497" r="27071" b="17171"/>
        <a:stretch>
          <a:fillRect/>
        </a:stretch>
      </xdr:blipFill>
      <xdr:spPr bwMode="auto">
        <a:xfrm>
          <a:off x="792480" y="45405701"/>
          <a:ext cx="1179195" cy="1261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556260</xdr:colOff>
      <xdr:row>47</xdr:row>
      <xdr:rowOff>47624</xdr:rowOff>
    </xdr:from>
    <xdr:to>
      <xdr:col>1</xdr:col>
      <xdr:colOff>1722818</xdr:colOff>
      <xdr:row>50</xdr:row>
      <xdr:rowOff>19051</xdr:rowOff>
    </xdr:to>
    <xdr:pic>
      <xdr:nvPicPr>
        <xdr:cNvPr id="1820" name="Рисунок 62">
          <a:extLst>
            <a:ext uri="{FF2B5EF4-FFF2-40B4-BE49-F238E27FC236}">
              <a16:creationId xmlns:a16="http://schemas.microsoft.com/office/drawing/2014/main" id="{00000000-0008-0000-0000-00001C07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27303" t="15680" r="27071" b="16801"/>
        <a:stretch>
          <a:fillRect/>
        </a:stretch>
      </xdr:blipFill>
      <xdr:spPr bwMode="auto">
        <a:xfrm>
          <a:off x="784860" y="47186849"/>
          <a:ext cx="1166558" cy="1276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483870</xdr:colOff>
      <xdr:row>51</xdr:row>
      <xdr:rowOff>140496</xdr:rowOff>
    </xdr:from>
    <xdr:to>
      <xdr:col>1</xdr:col>
      <xdr:colOff>1714500</xdr:colOff>
      <xdr:row>54</xdr:row>
      <xdr:rowOff>26669</xdr:rowOff>
    </xdr:to>
    <xdr:pic>
      <xdr:nvPicPr>
        <xdr:cNvPr id="1821" name="Рисунок 61" descr="C:\Users\User\Desktop\Новая папка (2)\Лак D60 easy+отвердитель D60 easy.JPG">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14667" t="15266" r="17331" b="4269"/>
        <a:stretch>
          <a:fillRect/>
        </a:stretch>
      </xdr:blipFill>
      <xdr:spPr bwMode="auto">
        <a:xfrm>
          <a:off x="712470" y="48727521"/>
          <a:ext cx="1230630" cy="11910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438150</xdr:colOff>
      <xdr:row>55</xdr:row>
      <xdr:rowOff>169916</xdr:rowOff>
    </xdr:from>
    <xdr:to>
      <xdr:col>1</xdr:col>
      <xdr:colOff>1714500</xdr:colOff>
      <xdr:row>57</xdr:row>
      <xdr:rowOff>95250</xdr:rowOff>
    </xdr:to>
    <xdr:pic>
      <xdr:nvPicPr>
        <xdr:cNvPr id="1822" name="Рисунок 63">
          <a:extLst>
            <a:ext uri="{FF2B5EF4-FFF2-40B4-BE49-F238E27FC236}">
              <a16:creationId xmlns:a16="http://schemas.microsoft.com/office/drawing/2014/main" id="{00000000-0008-0000-0000-00001E07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25334" t="15865" r="25349" b="16064"/>
        <a:stretch>
          <a:fillRect/>
        </a:stretch>
      </xdr:blipFill>
      <xdr:spPr bwMode="auto">
        <a:xfrm>
          <a:off x="666750" y="50204741"/>
          <a:ext cx="1276350" cy="1335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531495</xdr:colOff>
      <xdr:row>63</xdr:row>
      <xdr:rowOff>247184</xdr:rowOff>
    </xdr:from>
    <xdr:to>
      <xdr:col>1</xdr:col>
      <xdr:colOff>1714500</xdr:colOff>
      <xdr:row>63</xdr:row>
      <xdr:rowOff>1615440</xdr:rowOff>
    </xdr:to>
    <xdr:pic>
      <xdr:nvPicPr>
        <xdr:cNvPr id="1823" name="Рисунок 77">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60095" y="55120709"/>
          <a:ext cx="1183005" cy="1368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794386</xdr:colOff>
      <xdr:row>69</xdr:row>
      <xdr:rowOff>73146</xdr:rowOff>
    </xdr:from>
    <xdr:to>
      <xdr:col>1</xdr:col>
      <xdr:colOff>1504950</xdr:colOff>
      <xdr:row>74</xdr:row>
      <xdr:rowOff>90622</xdr:rowOff>
    </xdr:to>
    <xdr:pic>
      <xdr:nvPicPr>
        <xdr:cNvPr id="1824" name="Рисунок 75">
          <a:extLst>
            <a:ext uri="{FF2B5EF4-FFF2-40B4-BE49-F238E27FC236}">
              <a16:creationId xmlns:a16="http://schemas.microsoft.com/office/drawing/2014/main" id="{00000000-0008-0000-0000-00002007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l="36279" t="14943" r="36049" b="15695"/>
        <a:stretch>
          <a:fillRect/>
        </a:stretch>
      </xdr:blipFill>
      <xdr:spPr bwMode="auto">
        <a:xfrm>
          <a:off x="1022986" y="57708921"/>
          <a:ext cx="710564" cy="969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809624</xdr:colOff>
      <xdr:row>84</xdr:row>
      <xdr:rowOff>142874</xdr:rowOff>
    </xdr:from>
    <xdr:to>
      <xdr:col>1</xdr:col>
      <xdr:colOff>1594205</xdr:colOff>
      <xdr:row>84</xdr:row>
      <xdr:rowOff>1142999</xdr:rowOff>
    </xdr:to>
    <xdr:pic>
      <xdr:nvPicPr>
        <xdr:cNvPr id="1825" name="Рисунок 38">
          <a:extLst>
            <a:ext uri="{FF2B5EF4-FFF2-40B4-BE49-F238E27FC236}">
              <a16:creationId xmlns:a16="http://schemas.microsoft.com/office/drawing/2014/main" id="{00000000-0008-0000-0000-00002107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038224" y="67246499"/>
          <a:ext cx="784581"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788670</xdr:colOff>
      <xdr:row>85</xdr:row>
      <xdr:rowOff>114653</xdr:rowOff>
    </xdr:from>
    <xdr:to>
      <xdr:col>1</xdr:col>
      <xdr:colOff>1514475</xdr:colOff>
      <xdr:row>85</xdr:row>
      <xdr:rowOff>1118965</xdr:rowOff>
    </xdr:to>
    <xdr:pic>
      <xdr:nvPicPr>
        <xdr:cNvPr id="1826" name="Рисунок 39">
          <a:extLst>
            <a:ext uri="{FF2B5EF4-FFF2-40B4-BE49-F238E27FC236}">
              <a16:creationId xmlns:a16="http://schemas.microsoft.com/office/drawing/2014/main" id="{00000000-0008-0000-0000-00002207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017270" y="68570828"/>
          <a:ext cx="725805" cy="10043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843915</xdr:colOff>
      <xdr:row>88</xdr:row>
      <xdr:rowOff>259836</xdr:rowOff>
    </xdr:from>
    <xdr:to>
      <xdr:col>1</xdr:col>
      <xdr:colOff>1476375</xdr:colOff>
      <xdr:row>89</xdr:row>
      <xdr:rowOff>42811</xdr:rowOff>
    </xdr:to>
    <xdr:pic>
      <xdr:nvPicPr>
        <xdr:cNvPr id="1827" name="Рисунок 97" descr="скотчС.JPG">
          <a:extLst>
            <a:ext uri="{FF2B5EF4-FFF2-40B4-BE49-F238E27FC236}">
              <a16:creationId xmlns:a16="http://schemas.microsoft.com/office/drawing/2014/main" id="{00000000-0008-0000-0000-00002307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072515" y="71468736"/>
          <a:ext cx="632460" cy="6783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535305</xdr:colOff>
      <xdr:row>94</xdr:row>
      <xdr:rowOff>278130</xdr:rowOff>
    </xdr:from>
    <xdr:to>
      <xdr:col>1</xdr:col>
      <xdr:colOff>1693545</xdr:colOff>
      <xdr:row>97</xdr:row>
      <xdr:rowOff>102870</xdr:rowOff>
    </xdr:to>
    <xdr:pic>
      <xdr:nvPicPr>
        <xdr:cNvPr id="1829" name="Picture 149">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763905" y="76240005"/>
          <a:ext cx="1158240" cy="1110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xdr:col>
      <xdr:colOff>493395</xdr:colOff>
      <xdr:row>101</xdr:row>
      <xdr:rowOff>40005</xdr:rowOff>
    </xdr:from>
    <xdr:to>
      <xdr:col>1</xdr:col>
      <xdr:colOff>1857375</xdr:colOff>
      <xdr:row>101</xdr:row>
      <xdr:rowOff>1457325</xdr:rowOff>
    </xdr:to>
    <xdr:pic>
      <xdr:nvPicPr>
        <xdr:cNvPr id="1830" name="Рисунок 44" descr="povorotniy-stend.jpg">
          <a:extLst>
            <a:ext uri="{FF2B5EF4-FFF2-40B4-BE49-F238E27FC236}">
              <a16:creationId xmlns:a16="http://schemas.microsoft.com/office/drawing/2014/main" id="{00000000-0008-0000-0000-00002607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721995" y="78830805"/>
          <a:ext cx="1363980" cy="1417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447675</xdr:colOff>
      <xdr:row>102</xdr:row>
      <xdr:rowOff>47625</xdr:rowOff>
    </xdr:from>
    <xdr:to>
      <xdr:col>1</xdr:col>
      <xdr:colOff>1781175</xdr:colOff>
      <xdr:row>102</xdr:row>
      <xdr:rowOff>1411605</xdr:rowOff>
    </xdr:to>
    <xdr:pic>
      <xdr:nvPicPr>
        <xdr:cNvPr id="1831" name="Рисунок 27" descr="000840_xbok_acc.jpg">
          <a:extLst>
            <a:ext uri="{FF2B5EF4-FFF2-40B4-BE49-F238E27FC236}">
              <a16:creationId xmlns:a16="http://schemas.microsoft.com/office/drawing/2014/main" id="{00000000-0008-0000-0000-00002707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76275" y="80362425"/>
          <a:ext cx="1333500" cy="1363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720090</xdr:colOff>
      <xdr:row>105</xdr:row>
      <xdr:rowOff>87630</xdr:rowOff>
    </xdr:from>
    <xdr:to>
      <xdr:col>1</xdr:col>
      <xdr:colOff>1474470</xdr:colOff>
      <xdr:row>105</xdr:row>
      <xdr:rowOff>1504950</xdr:rowOff>
    </xdr:to>
    <xdr:pic>
      <xdr:nvPicPr>
        <xdr:cNvPr id="1832" name="Picture 5" descr="11">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l="7512" t="5988" r="24593" b="5185"/>
        <a:stretch>
          <a:fillRect/>
        </a:stretch>
      </xdr:blipFill>
      <xdr:spPr bwMode="auto">
        <a:xfrm>
          <a:off x="948690" y="83698080"/>
          <a:ext cx="754380" cy="1417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529590</xdr:colOff>
      <xdr:row>104</xdr:row>
      <xdr:rowOff>66675</xdr:rowOff>
    </xdr:from>
    <xdr:to>
      <xdr:col>1</xdr:col>
      <xdr:colOff>1573530</xdr:colOff>
      <xdr:row>104</xdr:row>
      <xdr:rowOff>1430655</xdr:rowOff>
    </xdr:to>
    <xdr:pic>
      <xdr:nvPicPr>
        <xdr:cNvPr id="1833" name="Рисунок 30" descr="Без названия (1).png">
          <a:extLst>
            <a:ext uri="{FF2B5EF4-FFF2-40B4-BE49-F238E27FC236}">
              <a16:creationId xmlns:a16="http://schemas.microsoft.com/office/drawing/2014/main" id="{00000000-0008-0000-0000-00002907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758190" y="82153125"/>
          <a:ext cx="1043940" cy="1363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683895</xdr:colOff>
      <xdr:row>86</xdr:row>
      <xdr:rowOff>38100</xdr:rowOff>
    </xdr:from>
    <xdr:to>
      <xdr:col>1</xdr:col>
      <xdr:colOff>1552991</xdr:colOff>
      <xdr:row>86</xdr:row>
      <xdr:rowOff>1200150</xdr:rowOff>
    </xdr:to>
    <xdr:pic>
      <xdr:nvPicPr>
        <xdr:cNvPr id="1834" name="Рисунок 31">
          <a:extLst>
            <a:ext uri="{FF2B5EF4-FFF2-40B4-BE49-F238E27FC236}">
              <a16:creationId xmlns:a16="http://schemas.microsoft.com/office/drawing/2014/main" id="{00000000-0008-0000-0000-00002A07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912495" y="69742050"/>
          <a:ext cx="869096"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773431</xdr:colOff>
      <xdr:row>37</xdr:row>
      <xdr:rowOff>460535</xdr:rowOff>
    </xdr:from>
    <xdr:to>
      <xdr:col>1</xdr:col>
      <xdr:colOff>1533525</xdr:colOff>
      <xdr:row>37</xdr:row>
      <xdr:rowOff>1392555</xdr:rowOff>
    </xdr:to>
    <xdr:pic>
      <xdr:nvPicPr>
        <xdr:cNvPr id="1835" name="Рисунок 73">
          <a:extLst>
            <a:ext uri="{FF2B5EF4-FFF2-40B4-BE49-F238E27FC236}">
              <a16:creationId xmlns:a16="http://schemas.microsoft.com/office/drawing/2014/main" id="{00000000-0008-0000-0000-00002B07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l="36157" t="14941" r="36172" b="15511"/>
        <a:stretch>
          <a:fillRect/>
        </a:stretch>
      </xdr:blipFill>
      <xdr:spPr bwMode="auto">
        <a:xfrm>
          <a:off x="1002031" y="35664935"/>
          <a:ext cx="760094" cy="93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361950</xdr:colOff>
      <xdr:row>15</xdr:row>
      <xdr:rowOff>201403</xdr:rowOff>
    </xdr:from>
    <xdr:to>
      <xdr:col>1</xdr:col>
      <xdr:colOff>1981200</xdr:colOff>
      <xdr:row>16</xdr:row>
      <xdr:rowOff>200024</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2"/>
        <a:stretch>
          <a:fillRect/>
        </a:stretch>
      </xdr:blipFill>
      <xdr:spPr>
        <a:xfrm>
          <a:off x="590550" y="21356428"/>
          <a:ext cx="1619250" cy="1217821"/>
        </a:xfrm>
        <a:prstGeom prst="rect">
          <a:avLst/>
        </a:prstGeom>
      </xdr:spPr>
    </xdr:pic>
    <xdr:clientData/>
  </xdr:twoCellAnchor>
  <xdr:twoCellAnchor editAs="oneCell">
    <xdr:from>
      <xdr:col>1</xdr:col>
      <xdr:colOff>314325</xdr:colOff>
      <xdr:row>17</xdr:row>
      <xdr:rowOff>60635</xdr:rowOff>
    </xdr:from>
    <xdr:to>
      <xdr:col>1</xdr:col>
      <xdr:colOff>1905000</xdr:colOff>
      <xdr:row>18</xdr:row>
      <xdr:rowOff>504824</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3"/>
        <a:stretch>
          <a:fillRect/>
        </a:stretch>
      </xdr:blipFill>
      <xdr:spPr>
        <a:xfrm>
          <a:off x="542925" y="23320685"/>
          <a:ext cx="1590675" cy="1377639"/>
        </a:xfrm>
        <a:prstGeom prst="rect">
          <a:avLst/>
        </a:prstGeom>
      </xdr:spPr>
    </xdr:pic>
    <xdr:clientData/>
  </xdr:twoCellAnchor>
  <xdr:twoCellAnchor editAs="oneCell">
    <xdr:from>
      <xdr:col>1</xdr:col>
      <xdr:colOff>733427</xdr:colOff>
      <xdr:row>19</xdr:row>
      <xdr:rowOff>174540</xdr:rowOff>
    </xdr:from>
    <xdr:to>
      <xdr:col>1</xdr:col>
      <xdr:colOff>1600201</xdr:colOff>
      <xdr:row>19</xdr:row>
      <xdr:rowOff>1352549</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4"/>
        <a:stretch>
          <a:fillRect/>
        </a:stretch>
      </xdr:blipFill>
      <xdr:spPr>
        <a:xfrm>
          <a:off x="962027" y="24968115"/>
          <a:ext cx="866774" cy="1178009"/>
        </a:xfrm>
        <a:prstGeom prst="rect">
          <a:avLst/>
        </a:prstGeom>
      </xdr:spPr>
    </xdr:pic>
    <xdr:clientData/>
  </xdr:twoCellAnchor>
  <xdr:twoCellAnchor editAs="oneCell">
    <xdr:from>
      <xdr:col>1</xdr:col>
      <xdr:colOff>504825</xdr:colOff>
      <xdr:row>41</xdr:row>
      <xdr:rowOff>462442</xdr:rowOff>
    </xdr:from>
    <xdr:to>
      <xdr:col>1</xdr:col>
      <xdr:colOff>1876424</xdr:colOff>
      <xdr:row>41</xdr:row>
      <xdr:rowOff>1414942</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5"/>
        <a:stretch>
          <a:fillRect/>
        </a:stretch>
      </xdr:blipFill>
      <xdr:spPr>
        <a:xfrm>
          <a:off x="733425" y="41277067"/>
          <a:ext cx="1371599" cy="1245836"/>
        </a:xfrm>
        <a:prstGeom prst="rect">
          <a:avLst/>
        </a:prstGeom>
      </xdr:spPr>
    </xdr:pic>
    <xdr:clientData/>
  </xdr:twoCellAnchor>
  <xdr:twoCellAnchor editAs="oneCell">
    <xdr:from>
      <xdr:col>1</xdr:col>
      <xdr:colOff>914400</xdr:colOff>
      <xdr:row>83</xdr:row>
      <xdr:rowOff>98597</xdr:rowOff>
    </xdr:from>
    <xdr:to>
      <xdr:col>1</xdr:col>
      <xdr:colOff>1390650</xdr:colOff>
      <xdr:row>83</xdr:row>
      <xdr:rowOff>1450117</xdr:rowOff>
    </xdr:to>
    <xdr:pic>
      <xdr:nvPicPr>
        <xdr:cNvPr id="38" name="Рисунок 37" descr="C:\Users\ap\Desktop\Фотки\ADI UPP\Нові товари\Антисилікон_на_водній_основі.png">
          <a:extLst>
            <a:ext uri="{FF2B5EF4-FFF2-40B4-BE49-F238E27FC236}">
              <a16:creationId xmlns:a16="http://schemas.microsoft.com/office/drawing/2014/main" id="{00000000-0008-0000-0000-000026000000}"/>
            </a:ext>
          </a:extLst>
        </xdr:cNvPr>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1143000" y="65640122"/>
          <a:ext cx="476250" cy="1351520"/>
        </a:xfrm>
        <a:prstGeom prst="rect">
          <a:avLst/>
        </a:prstGeom>
        <a:noFill/>
        <a:ln>
          <a:noFill/>
        </a:ln>
      </xdr:spPr>
    </xdr:pic>
    <xdr:clientData/>
  </xdr:twoCellAnchor>
  <xdr:twoCellAnchor editAs="oneCell">
    <xdr:from>
      <xdr:col>1</xdr:col>
      <xdr:colOff>777723</xdr:colOff>
      <xdr:row>76</xdr:row>
      <xdr:rowOff>195617</xdr:rowOff>
    </xdr:from>
    <xdr:to>
      <xdr:col>1</xdr:col>
      <xdr:colOff>1485901</xdr:colOff>
      <xdr:row>76</xdr:row>
      <xdr:rowOff>1284267</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7"/>
        <a:stretch>
          <a:fillRect/>
        </a:stretch>
      </xdr:blipFill>
      <xdr:spPr>
        <a:xfrm>
          <a:off x="1006323" y="59164892"/>
          <a:ext cx="708178" cy="1088650"/>
        </a:xfrm>
        <a:prstGeom prst="rect">
          <a:avLst/>
        </a:prstGeom>
      </xdr:spPr>
    </xdr:pic>
    <xdr:clientData/>
  </xdr:twoCellAnchor>
  <xdr:twoCellAnchor editAs="oneCell">
    <xdr:from>
      <xdr:col>1</xdr:col>
      <xdr:colOff>523875</xdr:colOff>
      <xdr:row>61</xdr:row>
      <xdr:rowOff>276225</xdr:rowOff>
    </xdr:from>
    <xdr:to>
      <xdr:col>1</xdr:col>
      <xdr:colOff>1800225</xdr:colOff>
      <xdr:row>62</xdr:row>
      <xdr:rowOff>67656</xdr:rowOff>
    </xdr:to>
    <xdr:pic>
      <xdr:nvPicPr>
        <xdr:cNvPr id="42" name="Рисунок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28"/>
        <a:stretch>
          <a:fillRect/>
        </a:stretch>
      </xdr:blipFill>
      <xdr:spPr>
        <a:xfrm>
          <a:off x="752475" y="53254275"/>
          <a:ext cx="1276350" cy="1363055"/>
        </a:xfrm>
        <a:prstGeom prst="rect">
          <a:avLst/>
        </a:prstGeom>
      </xdr:spPr>
    </xdr:pic>
    <xdr:clientData/>
  </xdr:twoCellAnchor>
  <xdr:twoCellAnchor editAs="oneCell">
    <xdr:from>
      <xdr:col>1</xdr:col>
      <xdr:colOff>809624</xdr:colOff>
      <xdr:row>79</xdr:row>
      <xdr:rowOff>171449</xdr:rowOff>
    </xdr:from>
    <xdr:to>
      <xdr:col>1</xdr:col>
      <xdr:colOff>1455419</xdr:colOff>
      <xdr:row>79</xdr:row>
      <xdr:rowOff>1247774</xdr:rowOff>
    </xdr:to>
    <xdr:pic>
      <xdr:nvPicPr>
        <xdr:cNvPr id="11" name="Рисунок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9"/>
        <a:stretch>
          <a:fillRect/>
        </a:stretch>
      </xdr:blipFill>
      <xdr:spPr>
        <a:xfrm>
          <a:off x="1038224" y="61331474"/>
          <a:ext cx="645795" cy="1076325"/>
        </a:xfrm>
        <a:prstGeom prst="rect">
          <a:avLst/>
        </a:prstGeom>
      </xdr:spPr>
    </xdr:pic>
    <xdr:clientData/>
  </xdr:twoCellAnchor>
  <xdr:twoCellAnchor editAs="oneCell">
    <xdr:from>
      <xdr:col>1</xdr:col>
      <xdr:colOff>809625</xdr:colOff>
      <xdr:row>80</xdr:row>
      <xdr:rowOff>94464</xdr:rowOff>
    </xdr:from>
    <xdr:to>
      <xdr:col>1</xdr:col>
      <xdr:colOff>1504950</xdr:colOff>
      <xdr:row>80</xdr:row>
      <xdr:rowOff>1200149</xdr:rowOff>
    </xdr:to>
    <xdr:pic>
      <xdr:nvPicPr>
        <xdr:cNvPr id="12" name="Рисунок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0"/>
        <a:stretch>
          <a:fillRect/>
        </a:stretch>
      </xdr:blipFill>
      <xdr:spPr>
        <a:xfrm>
          <a:off x="1038225" y="62778489"/>
          <a:ext cx="695325" cy="1105685"/>
        </a:xfrm>
        <a:prstGeom prst="rect">
          <a:avLst/>
        </a:prstGeom>
      </xdr:spPr>
    </xdr:pic>
    <xdr:clientData/>
  </xdr:twoCellAnchor>
  <xdr:twoCellAnchor editAs="oneCell">
    <xdr:from>
      <xdr:col>1</xdr:col>
      <xdr:colOff>809626</xdr:colOff>
      <xdr:row>81</xdr:row>
      <xdr:rowOff>125634</xdr:rowOff>
    </xdr:from>
    <xdr:to>
      <xdr:col>1</xdr:col>
      <xdr:colOff>1495425</xdr:colOff>
      <xdr:row>81</xdr:row>
      <xdr:rowOff>1186927</xdr:rowOff>
    </xdr:to>
    <xdr:pic>
      <xdr:nvPicPr>
        <xdr:cNvPr id="13" name="Рисунок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31"/>
        <a:stretch>
          <a:fillRect/>
        </a:stretch>
      </xdr:blipFill>
      <xdr:spPr>
        <a:xfrm>
          <a:off x="1038226" y="64105059"/>
          <a:ext cx="685799" cy="1061293"/>
        </a:xfrm>
        <a:prstGeom prst="rect">
          <a:avLst/>
        </a:prstGeom>
      </xdr:spPr>
    </xdr:pic>
    <xdr:clientData/>
  </xdr:twoCellAnchor>
  <xdr:twoCellAnchor editAs="oneCell">
    <xdr:from>
      <xdr:col>1</xdr:col>
      <xdr:colOff>430204</xdr:colOff>
      <xdr:row>13</xdr:row>
      <xdr:rowOff>65473</xdr:rowOff>
    </xdr:from>
    <xdr:to>
      <xdr:col>1</xdr:col>
      <xdr:colOff>1819275</xdr:colOff>
      <xdr:row>14</xdr:row>
      <xdr:rowOff>790576</xdr:rowOff>
    </xdr:to>
    <xdr:pic>
      <xdr:nvPicPr>
        <xdr:cNvPr id="45" name="Рисунок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32"/>
        <a:stretch>
          <a:fillRect/>
        </a:stretch>
      </xdr:blipFill>
      <xdr:spPr>
        <a:xfrm>
          <a:off x="658804" y="19734598"/>
          <a:ext cx="1389071" cy="1382328"/>
        </a:xfrm>
        <a:prstGeom prst="rect">
          <a:avLst/>
        </a:prstGeom>
      </xdr:spPr>
    </xdr:pic>
    <xdr:clientData/>
  </xdr:twoCellAnchor>
  <xdr:twoCellAnchor editAs="oneCell">
    <xdr:from>
      <xdr:col>1</xdr:col>
      <xdr:colOff>419100</xdr:colOff>
      <xdr:row>33</xdr:row>
      <xdr:rowOff>85726</xdr:rowOff>
    </xdr:from>
    <xdr:to>
      <xdr:col>1</xdr:col>
      <xdr:colOff>1777794</xdr:colOff>
      <xdr:row>34</xdr:row>
      <xdr:rowOff>695326</xdr:rowOff>
    </xdr:to>
    <xdr:pic>
      <xdr:nvPicPr>
        <xdr:cNvPr id="10" name="Рисунок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3"/>
        <a:stretch>
          <a:fillRect/>
        </a:stretch>
      </xdr:blipFill>
      <xdr:spPr>
        <a:xfrm>
          <a:off x="628650" y="34642426"/>
          <a:ext cx="1358694" cy="1276349"/>
        </a:xfrm>
        <a:prstGeom prst="rect">
          <a:avLst/>
        </a:prstGeom>
      </xdr:spPr>
    </xdr:pic>
    <xdr:clientData/>
  </xdr:twoCellAnchor>
  <xdr:twoCellAnchor editAs="oneCell">
    <xdr:from>
      <xdr:col>1</xdr:col>
      <xdr:colOff>400050</xdr:colOff>
      <xdr:row>59</xdr:row>
      <xdr:rowOff>352425</xdr:rowOff>
    </xdr:from>
    <xdr:to>
      <xdr:col>1</xdr:col>
      <xdr:colOff>1853790</xdr:colOff>
      <xdr:row>59</xdr:row>
      <xdr:rowOff>1550670</xdr:rowOff>
    </xdr:to>
    <xdr:pic>
      <xdr:nvPicPr>
        <xdr:cNvPr id="14" name="Рисунок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34"/>
        <a:stretch>
          <a:fillRect/>
        </a:stretch>
      </xdr:blipFill>
      <xdr:spPr>
        <a:xfrm>
          <a:off x="609600" y="53444775"/>
          <a:ext cx="1453740" cy="1343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8</xdr:row>
      <xdr:rowOff>0</xdr:rowOff>
    </xdr:to>
    <xdr:grpSp>
      <xdr:nvGrpSpPr>
        <xdr:cNvPr id="2" name="Группа 1">
          <a:extLst>
            <a:ext uri="{FF2B5EF4-FFF2-40B4-BE49-F238E27FC236}">
              <a16:creationId xmlns:a16="http://schemas.microsoft.com/office/drawing/2014/main" id="{00000000-0008-0000-0100-000002000000}"/>
            </a:ext>
          </a:extLst>
        </xdr:cNvPr>
        <xdr:cNvGrpSpPr/>
      </xdr:nvGrpSpPr>
      <xdr:grpSpPr>
        <a:xfrm>
          <a:off x="333375" y="0"/>
          <a:ext cx="7648575" cy="1447800"/>
          <a:chOff x="0" y="0"/>
          <a:chExt cx="7592696" cy="1371619"/>
        </a:xfrm>
      </xdr:grpSpPr>
      <xdr:pic>
        <xdr:nvPicPr>
          <xdr:cNvPr id="3" name="Рисунок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572375" cy="1331595"/>
          </a:xfrm>
          <a:prstGeom prst="rect">
            <a:avLst/>
          </a:prstGeom>
        </xdr:spPr>
      </xdr:pic>
      <xdr:sp macro="" textlink="">
        <xdr:nvSpPr>
          <xdr:cNvPr id="4" name="Прямоугольник 3">
            <a:extLst>
              <a:ext uri="{FF2B5EF4-FFF2-40B4-BE49-F238E27FC236}">
                <a16:creationId xmlns:a16="http://schemas.microsoft.com/office/drawing/2014/main" id="{00000000-0008-0000-0100-000004000000}"/>
              </a:ext>
            </a:extLst>
          </xdr:cNvPr>
          <xdr:cNvSpPr/>
        </xdr:nvSpPr>
        <xdr:spPr>
          <a:xfrm>
            <a:off x="1498690" y="866742"/>
            <a:ext cx="6094006" cy="50487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987425" algn="r">
              <a:lnSpc>
                <a:spcPct val="107000"/>
              </a:lnSpc>
              <a:spcAft>
                <a:spcPts val="0"/>
              </a:spcAft>
            </a:pPr>
            <a:r>
              <a:rPr lang="ru-RU" sz="1100" b="1">
                <a:solidFill>
                  <a:srgbClr val="FFFFFF"/>
                </a:solidFill>
                <a:effectLst/>
                <a:latin typeface="Arial" panose="020B0604020202020204" pitchFamily="34" charset="0"/>
                <a:ea typeface="Arial" panose="020B0604020202020204" pitchFamily="34" charset="0"/>
              </a:rPr>
              <a:t>Київ +38(044) 524-24-48</a:t>
            </a:r>
            <a:endParaRPr lang="ru-RU" sz="1400" b="1">
              <a:solidFill>
                <a:srgbClr val="181717"/>
              </a:solidFill>
              <a:effectLst/>
              <a:latin typeface="Arial" panose="020B0604020202020204" pitchFamily="34" charset="0"/>
              <a:ea typeface="Arial" panose="020B0604020202020204" pitchFamily="34" charset="0"/>
            </a:endParaRPr>
          </a:p>
          <a:p>
            <a:pPr marL="987425" algn="r">
              <a:lnSpc>
                <a:spcPct val="107000"/>
              </a:lnSpc>
              <a:spcAft>
                <a:spcPts val="0"/>
              </a:spcAft>
            </a:pPr>
            <a:r>
              <a:rPr lang="ru-RU" sz="1100" b="1">
                <a:solidFill>
                  <a:srgbClr val="FFFFFF"/>
                </a:solidFill>
                <a:effectLst/>
                <a:latin typeface="Arial" panose="020B0604020202020204" pitchFamily="34" charset="0"/>
                <a:ea typeface="Arial" panose="020B0604020202020204" pitchFamily="34" charset="0"/>
              </a:rPr>
              <a:t>Моб: 	+38(050) 490-01-20	               +38(050) 355-37-01	</a:t>
            </a:r>
            <a:endParaRPr lang="ru-RU" sz="1400" b="1">
              <a:solidFill>
                <a:srgbClr val="181717"/>
              </a:solidFill>
              <a:effectLst/>
              <a:latin typeface="Arial" panose="020B0604020202020204" pitchFamily="34" charset="0"/>
              <a:ea typeface="Arial" panose="020B0604020202020204" pitchFamily="34"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57148</xdr:colOff>
      <xdr:row>0</xdr:row>
      <xdr:rowOff>0</xdr:rowOff>
    </xdr:from>
    <xdr:to>
      <xdr:col>9</xdr:col>
      <xdr:colOff>497204</xdr:colOff>
      <xdr:row>6</xdr:row>
      <xdr:rowOff>180340</xdr:rowOff>
    </xdr:to>
    <xdr:pic>
      <xdr:nvPicPr>
        <xdr:cNvPr id="2" name="Рисунок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48" y="0"/>
          <a:ext cx="9201151" cy="1330960"/>
        </a:xfrm>
        <a:prstGeom prst="rect">
          <a:avLst/>
        </a:prstGeom>
      </xdr:spPr>
    </xdr:pic>
    <xdr:clientData/>
  </xdr:twoCellAnchor>
  <xdr:twoCellAnchor editAs="oneCell">
    <xdr:from>
      <xdr:col>7</xdr:col>
      <xdr:colOff>200025</xdr:colOff>
      <xdr:row>10</xdr:row>
      <xdr:rowOff>600075</xdr:rowOff>
    </xdr:from>
    <xdr:to>
      <xdr:col>8</xdr:col>
      <xdr:colOff>466725</xdr:colOff>
      <xdr:row>11</xdr:row>
      <xdr:rowOff>952500</xdr:rowOff>
    </xdr:to>
    <xdr:pic>
      <xdr:nvPicPr>
        <xdr:cNvPr id="3" name="Рисунок 2" descr="C:\Users\ap\Desktop\Фотки\images.jp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86650" y="5400675"/>
          <a:ext cx="1085850" cy="1104900"/>
        </a:xfrm>
        <a:prstGeom prst="rect">
          <a:avLst/>
        </a:prstGeom>
        <a:noFill/>
        <a:ln>
          <a:noFill/>
        </a:ln>
      </xdr:spPr>
    </xdr:pic>
    <xdr:clientData/>
  </xdr:twoCellAnchor>
  <xdr:twoCellAnchor editAs="oneCell">
    <xdr:from>
      <xdr:col>5</xdr:col>
      <xdr:colOff>1343025</xdr:colOff>
      <xdr:row>0</xdr:row>
      <xdr:rowOff>104775</xdr:rowOff>
    </xdr:from>
    <xdr:to>
      <xdr:col>9</xdr:col>
      <xdr:colOff>415290</xdr:colOff>
      <xdr:row>2</xdr:row>
      <xdr:rowOff>66675</xdr:rowOff>
    </xdr:to>
    <xdr:pic>
      <xdr:nvPicPr>
        <xdr:cNvPr id="4" name="Рисунок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562350" y="104775"/>
          <a:ext cx="5591175" cy="342900"/>
        </a:xfrm>
        <a:prstGeom prst="rect">
          <a:avLst/>
        </a:prstGeom>
      </xdr:spPr>
    </xdr:pic>
    <xdr:clientData/>
  </xdr:twoCellAnchor>
  <xdr:twoCellAnchor editAs="oneCell">
    <xdr:from>
      <xdr:col>3</xdr:col>
      <xdr:colOff>485775</xdr:colOff>
      <xdr:row>683</xdr:row>
      <xdr:rowOff>180975</xdr:rowOff>
    </xdr:from>
    <xdr:to>
      <xdr:col>8</xdr:col>
      <xdr:colOff>86825</xdr:colOff>
      <xdr:row>707</xdr:row>
      <xdr:rowOff>94546</xdr:rowOff>
    </xdr:to>
    <xdr:pic>
      <xdr:nvPicPr>
        <xdr:cNvPr id="5" name="Рисунок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stretch>
          <a:fillRect/>
        </a:stretch>
      </xdr:blipFill>
      <xdr:spPr>
        <a:xfrm>
          <a:off x="1685925" y="226371150"/>
          <a:ext cx="6438095" cy="5628571"/>
        </a:xfrm>
        <a:prstGeom prst="rect">
          <a:avLst/>
        </a:prstGeom>
      </xdr:spPr>
    </xdr:pic>
    <xdr:clientData/>
  </xdr:twoCellAnchor>
  <xdr:twoCellAnchor editAs="oneCell">
    <xdr:from>
      <xdr:col>0</xdr:col>
      <xdr:colOff>57150</xdr:colOff>
      <xdr:row>7</xdr:row>
      <xdr:rowOff>0</xdr:rowOff>
    </xdr:from>
    <xdr:to>
      <xdr:col>9</xdr:col>
      <xdr:colOff>516255</xdr:colOff>
      <xdr:row>8</xdr:row>
      <xdr:rowOff>2190750</xdr:rowOff>
    </xdr:to>
    <xdr:pic>
      <xdr:nvPicPr>
        <xdr:cNvPr id="6" name="Рисунок 5" descr="C:\Users\ap\Desktop\изображение_viber_2021-08-10_14-53-37-122.jpg">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7150" y="1333500"/>
          <a:ext cx="9220200" cy="2990850"/>
        </a:xfrm>
        <a:prstGeom prst="rect">
          <a:avLst/>
        </a:prstGeom>
        <a:noFill/>
        <a:ln>
          <a:noFill/>
        </a:ln>
      </xdr:spPr>
    </xdr:pic>
    <xdr:clientData/>
  </xdr:twoCellAnchor>
  <xdr:twoCellAnchor editAs="oneCell">
    <xdr:from>
      <xdr:col>5</xdr:col>
      <xdr:colOff>1638300</xdr:colOff>
      <xdr:row>11</xdr:row>
      <xdr:rowOff>142875</xdr:rowOff>
    </xdr:from>
    <xdr:to>
      <xdr:col>5</xdr:col>
      <xdr:colOff>3829050</xdr:colOff>
      <xdr:row>11</xdr:row>
      <xdr:rowOff>3376506</xdr:rowOff>
    </xdr:to>
    <xdr:pic>
      <xdr:nvPicPr>
        <xdr:cNvPr id="7" name="Рисунок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6"/>
        <a:stretch>
          <a:fillRect/>
        </a:stretch>
      </xdr:blipFill>
      <xdr:spPr>
        <a:xfrm>
          <a:off x="3857625" y="5695950"/>
          <a:ext cx="2190750" cy="3233631"/>
        </a:xfrm>
        <a:prstGeom prst="rect">
          <a:avLst/>
        </a:prstGeom>
      </xdr:spPr>
    </xdr:pic>
    <xdr:clientData/>
  </xdr:twoCellAnchor>
  <xdr:twoCellAnchor>
    <xdr:from>
      <xdr:col>0</xdr:col>
      <xdr:colOff>123825</xdr:colOff>
      <xdr:row>730</xdr:row>
      <xdr:rowOff>114300</xdr:rowOff>
    </xdr:from>
    <xdr:to>
      <xdr:col>9</xdr:col>
      <xdr:colOff>361950</xdr:colOff>
      <xdr:row>736</xdr:row>
      <xdr:rowOff>85725</xdr:rowOff>
    </xdr:to>
    <xdr:grpSp>
      <xdr:nvGrpSpPr>
        <xdr:cNvPr id="8" name="Группа 7">
          <a:extLst>
            <a:ext uri="{FF2B5EF4-FFF2-40B4-BE49-F238E27FC236}">
              <a16:creationId xmlns:a16="http://schemas.microsoft.com/office/drawing/2014/main" id="{00000000-0008-0000-0200-000008000000}"/>
            </a:ext>
          </a:extLst>
        </xdr:cNvPr>
        <xdr:cNvGrpSpPr/>
      </xdr:nvGrpSpPr>
      <xdr:grpSpPr>
        <a:xfrm>
          <a:off x="123825" y="154686000"/>
          <a:ext cx="9001125" cy="1114425"/>
          <a:chOff x="-269547" y="-47625"/>
          <a:chExt cx="7769225" cy="842645"/>
        </a:xfrm>
      </xdr:grpSpPr>
      <xdr:pic>
        <xdr:nvPicPr>
          <xdr:cNvPr id="9" name="Рисунок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9547" y="-47625"/>
            <a:ext cx="7769225" cy="842645"/>
          </a:xfrm>
          <a:prstGeom prst="rect">
            <a:avLst/>
          </a:prstGeom>
          <a:noFill/>
          <a:ln>
            <a:noFill/>
          </a:ln>
        </xdr:spPr>
      </xdr:pic>
      <xdr:grpSp>
        <xdr:nvGrpSpPr>
          <xdr:cNvPr id="10" name="Группа 9">
            <a:extLst>
              <a:ext uri="{FF2B5EF4-FFF2-40B4-BE49-F238E27FC236}">
                <a16:creationId xmlns:a16="http://schemas.microsoft.com/office/drawing/2014/main" id="{00000000-0008-0000-0200-00000A000000}"/>
              </a:ext>
            </a:extLst>
          </xdr:cNvPr>
          <xdr:cNvGrpSpPr/>
        </xdr:nvGrpSpPr>
        <xdr:grpSpPr>
          <a:xfrm>
            <a:off x="2841384" y="111413"/>
            <a:ext cx="2883140" cy="532765"/>
            <a:chOff x="-8694" y="52037"/>
            <a:chExt cx="2883140" cy="532765"/>
          </a:xfrm>
        </xdr:grpSpPr>
        <xdr:pic>
          <xdr:nvPicPr>
            <xdr:cNvPr id="11" name="Рисунок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bwMode="auto">
            <a:xfrm>
              <a:off x="-8694" y="52037"/>
              <a:ext cx="631251" cy="532765"/>
            </a:xfrm>
            <a:prstGeom prst="rect">
              <a:avLst/>
            </a:prstGeom>
            <a:noFill/>
            <a:ln>
              <a:noFill/>
            </a:ln>
          </xdr:spPr>
        </xdr:pic>
        <xdr:sp macro="" textlink="">
          <xdr:nvSpPr>
            <xdr:cNvPr id="12" name="Прямоугольник 11">
              <a:extLst>
                <a:ext uri="{FF2B5EF4-FFF2-40B4-BE49-F238E27FC236}">
                  <a16:creationId xmlns:a16="http://schemas.microsoft.com/office/drawing/2014/main" id="{00000000-0008-0000-0200-00000C000000}"/>
                </a:ext>
              </a:extLst>
            </xdr:cNvPr>
            <xdr:cNvSpPr/>
          </xdr:nvSpPr>
          <xdr:spPr>
            <a:xfrm>
              <a:off x="714375" y="171450"/>
              <a:ext cx="2160071" cy="3257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ct val="107000"/>
                </a:lnSpc>
                <a:spcAft>
                  <a:spcPts val="800"/>
                </a:spcAft>
              </a:pPr>
              <a:r>
                <a:rPr lang="uk-UA" sz="1600" b="1">
                  <a:solidFill>
                    <a:srgbClr val="FFFFFF"/>
                  </a:solidFill>
                  <a:effectLst/>
                  <a:ea typeface="Calibri" panose="020F0502020204030204" pitchFamily="34" charset="0"/>
                  <a:cs typeface="Times New Roman" panose="02020603050405020304" pitchFamily="18" charset="0"/>
                </a:rPr>
                <a:t>Прайс за посиланням</a:t>
              </a:r>
              <a:endParaRPr lang="ru-RU" sz="1100">
                <a:effectLst/>
                <a:ea typeface="Calibri" panose="020F0502020204030204" pitchFamily="34" charset="0"/>
                <a:cs typeface="Times New Roman" panose="02020603050405020304" pitchFamily="18" charset="0"/>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570506</xdr:colOff>
      <xdr:row>4</xdr:row>
      <xdr:rowOff>129540</xdr:rowOff>
    </xdr:to>
    <xdr:pic>
      <xdr:nvPicPr>
        <xdr:cNvPr id="2080" name="Рисунок 15" descr="Logo ADI.jpg">
          <a:extLst>
            <a:ext uri="{FF2B5EF4-FFF2-40B4-BE49-F238E27FC236}">
              <a16:creationId xmlns:a16="http://schemas.microsoft.com/office/drawing/2014/main" id="{00000000-0008-0000-03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80" y="0"/>
          <a:ext cx="203454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outlinePr summaryBelow="0" summaryRight="0"/>
    <pageSetUpPr autoPageBreaks="0" fitToPage="1"/>
  </sheetPr>
  <dimension ref="B6:I120"/>
  <sheetViews>
    <sheetView tabSelected="1" zoomScaleNormal="100" workbookViewId="0">
      <selection activeCell="M12" sqref="M12"/>
    </sheetView>
  </sheetViews>
  <sheetFormatPr defaultColWidth="9" defaultRowHeight="11.25" x14ac:dyDescent="0.2"/>
  <cols>
    <col min="1" max="1" width="3.140625" style="1" customWidth="1"/>
    <col min="2" max="2" width="32.85546875" style="1" customWidth="1"/>
    <col min="3" max="3" width="8.85546875" style="1" hidden="1" customWidth="1"/>
    <col min="4" max="4" width="13.85546875" style="2" customWidth="1"/>
    <col min="5" max="5" width="68.42578125" style="2" customWidth="1"/>
    <col min="6" max="6" width="6.7109375" style="2" customWidth="1"/>
    <col min="7" max="7" width="14.140625" style="2" customWidth="1"/>
    <col min="8" max="8" width="11.42578125" style="2" customWidth="1"/>
    <col min="9" max="9" width="6.140625" style="2" customWidth="1"/>
    <col min="10" max="16384" width="9" style="1"/>
  </cols>
  <sheetData>
    <row r="6" spans="2:9" ht="12" thickBot="1" x14ac:dyDescent="0.25"/>
    <row r="7" spans="2:9" ht="12.75" x14ac:dyDescent="0.2">
      <c r="B7" s="234" t="s">
        <v>1290</v>
      </c>
      <c r="C7" s="233"/>
      <c r="D7" s="3"/>
      <c r="G7" s="4" t="s">
        <v>1236</v>
      </c>
    </row>
    <row r="8" spans="2:9" ht="13.5" thickBot="1" x14ac:dyDescent="0.25">
      <c r="B8" s="235" t="s">
        <v>1320</v>
      </c>
      <c r="C8" s="233"/>
      <c r="D8" s="3"/>
      <c r="G8" s="5">
        <v>0.15</v>
      </c>
    </row>
    <row r="9" spans="2:9" s="8" customFormat="1" ht="11.45" customHeight="1" thickBot="1" x14ac:dyDescent="0.25">
      <c r="B9" s="6"/>
      <c r="C9" s="6"/>
      <c r="D9" s="7"/>
      <c r="E9" s="7"/>
      <c r="F9" s="7"/>
      <c r="G9" s="7"/>
      <c r="H9" s="7"/>
      <c r="I9" s="7"/>
    </row>
    <row r="10" spans="2:9" s="8" customFormat="1" ht="49.5" customHeight="1" thickBot="1" x14ac:dyDescent="0.25">
      <c r="B10" s="9" t="s">
        <v>1</v>
      </c>
      <c r="C10" s="10" t="s">
        <v>2</v>
      </c>
      <c r="D10" s="10" t="s">
        <v>3</v>
      </c>
      <c r="E10" s="10" t="s">
        <v>4</v>
      </c>
      <c r="F10" s="10" t="s">
        <v>5</v>
      </c>
      <c r="G10" s="10" t="s">
        <v>6</v>
      </c>
      <c r="H10" s="11" t="s">
        <v>7</v>
      </c>
      <c r="I10" s="54" t="s">
        <v>8</v>
      </c>
    </row>
    <row r="11" spans="2:9" s="6" customFormat="1" ht="20.100000000000001" customHeight="1" thickBot="1" x14ac:dyDescent="0.25">
      <c r="B11" s="78" t="s">
        <v>9</v>
      </c>
      <c r="C11" s="81"/>
      <c r="D11" s="81"/>
      <c r="E11" s="79"/>
      <c r="F11" s="81"/>
      <c r="G11" s="82"/>
      <c r="H11" s="79"/>
      <c r="I11" s="83"/>
    </row>
    <row r="12" spans="2:9" s="6" customFormat="1" ht="125.25" customHeight="1" x14ac:dyDescent="0.2">
      <c r="B12" s="242"/>
      <c r="C12" s="107">
        <v>2033</v>
      </c>
      <c r="D12" s="38" t="s">
        <v>394</v>
      </c>
      <c r="E12" s="139" t="s">
        <v>1293</v>
      </c>
      <c r="F12" s="12" t="s">
        <v>12</v>
      </c>
      <c r="G12" s="41" t="s">
        <v>402</v>
      </c>
      <c r="H12" s="12">
        <v>10.26</v>
      </c>
      <c r="I12" s="108">
        <f t="shared" ref="I12:I20" si="0">H12-H12*$G$8</f>
        <v>8.7210000000000001</v>
      </c>
    </row>
    <row r="13" spans="2:9" s="6" customFormat="1" ht="21.75" customHeight="1" x14ac:dyDescent="0.2">
      <c r="B13" s="240"/>
      <c r="C13" s="48">
        <v>2079</v>
      </c>
      <c r="D13" s="39" t="s">
        <v>395</v>
      </c>
      <c r="E13" s="39" t="s">
        <v>391</v>
      </c>
      <c r="F13" s="13" t="s">
        <v>401</v>
      </c>
      <c r="G13" s="42" t="s">
        <v>403</v>
      </c>
      <c r="H13" s="13">
        <v>4.62</v>
      </c>
      <c r="I13" s="49">
        <f t="shared" si="0"/>
        <v>3.927</v>
      </c>
    </row>
    <row r="14" spans="2:9" s="6" customFormat="1" ht="51.75" customHeight="1" x14ac:dyDescent="0.2">
      <c r="B14" s="239"/>
      <c r="C14" s="48">
        <v>1916</v>
      </c>
      <c r="D14" s="39" t="s">
        <v>448</v>
      </c>
      <c r="E14" s="143" t="s">
        <v>1291</v>
      </c>
      <c r="F14" s="13" t="s">
        <v>450</v>
      </c>
      <c r="G14" s="42" t="s">
        <v>402</v>
      </c>
      <c r="H14" s="13">
        <v>5.25</v>
      </c>
      <c r="I14" s="49">
        <f t="shared" si="0"/>
        <v>4.4625000000000004</v>
      </c>
    </row>
    <row r="15" spans="2:9" s="6" customFormat="1" ht="65.25" customHeight="1" x14ac:dyDescent="0.2">
      <c r="B15" s="240"/>
      <c r="C15" s="48">
        <v>1955</v>
      </c>
      <c r="D15" s="39" t="s">
        <v>1288</v>
      </c>
      <c r="E15" s="143" t="s">
        <v>1294</v>
      </c>
      <c r="F15" s="13" t="s">
        <v>78</v>
      </c>
      <c r="G15" s="42" t="s">
        <v>403</v>
      </c>
      <c r="H15" s="13">
        <v>5.52</v>
      </c>
      <c r="I15" s="49">
        <f t="shared" si="0"/>
        <v>4.6919999999999993</v>
      </c>
    </row>
    <row r="16" spans="2:9" s="6" customFormat="1" ht="96" customHeight="1" x14ac:dyDescent="0.2">
      <c r="B16" s="239"/>
      <c r="C16" s="48">
        <v>9221</v>
      </c>
      <c r="D16" s="39" t="s">
        <v>396</v>
      </c>
      <c r="E16" s="143" t="s">
        <v>1292</v>
      </c>
      <c r="F16" s="13" t="s">
        <v>12</v>
      </c>
      <c r="G16" s="42" t="s">
        <v>402</v>
      </c>
      <c r="H16" s="13">
        <v>22.84</v>
      </c>
      <c r="I16" s="49">
        <f t="shared" si="0"/>
        <v>19.414000000000001</v>
      </c>
    </row>
    <row r="17" spans="2:9" s="6" customFormat="1" ht="21.75" customHeight="1" x14ac:dyDescent="0.2">
      <c r="B17" s="240"/>
      <c r="C17" s="48">
        <v>12482</v>
      </c>
      <c r="D17" s="39" t="s">
        <v>397</v>
      </c>
      <c r="E17" s="39" t="s">
        <v>392</v>
      </c>
      <c r="F17" s="13" t="s">
        <v>31</v>
      </c>
      <c r="G17" s="42" t="s">
        <v>403</v>
      </c>
      <c r="H17" s="13">
        <v>9.6</v>
      </c>
      <c r="I17" s="49">
        <f t="shared" si="0"/>
        <v>8.16</v>
      </c>
    </row>
    <row r="18" spans="2:9" s="6" customFormat="1" ht="73.5" customHeight="1" x14ac:dyDescent="0.2">
      <c r="B18" s="239"/>
      <c r="C18" s="48">
        <v>2074</v>
      </c>
      <c r="D18" s="39" t="s">
        <v>398</v>
      </c>
      <c r="E18" s="140" t="s">
        <v>1295</v>
      </c>
      <c r="F18" s="13" t="s">
        <v>12</v>
      </c>
      <c r="G18" s="42" t="s">
        <v>402</v>
      </c>
      <c r="H18" s="13">
        <v>20.76</v>
      </c>
      <c r="I18" s="49">
        <f t="shared" si="0"/>
        <v>17.646000000000001</v>
      </c>
    </row>
    <row r="19" spans="2:9" s="6" customFormat="1" ht="47.25" customHeight="1" x14ac:dyDescent="0.2">
      <c r="B19" s="240"/>
      <c r="C19" s="48">
        <v>12484</v>
      </c>
      <c r="D19" s="39" t="s">
        <v>399</v>
      </c>
      <c r="E19" s="39" t="s">
        <v>393</v>
      </c>
      <c r="F19" s="13" t="s">
        <v>12</v>
      </c>
      <c r="G19" s="42" t="s">
        <v>403</v>
      </c>
      <c r="H19" s="13">
        <v>23.94</v>
      </c>
      <c r="I19" s="49">
        <f t="shared" si="0"/>
        <v>20.349</v>
      </c>
    </row>
    <row r="20" spans="2:9" s="6" customFormat="1" ht="120" customHeight="1" thickBot="1" x14ac:dyDescent="0.25">
      <c r="B20" s="126"/>
      <c r="C20" s="109">
        <v>12489</v>
      </c>
      <c r="D20" s="40" t="s">
        <v>400</v>
      </c>
      <c r="E20" s="141" t="s">
        <v>1296</v>
      </c>
      <c r="F20" s="16" t="s">
        <v>12</v>
      </c>
      <c r="G20" s="43" t="s">
        <v>402</v>
      </c>
      <c r="H20" s="16">
        <v>25.28</v>
      </c>
      <c r="I20" s="53">
        <f t="shared" si="0"/>
        <v>21.488</v>
      </c>
    </row>
    <row r="21" spans="2:9" s="6" customFormat="1" ht="132" customHeight="1" x14ac:dyDescent="0.2">
      <c r="B21" s="238"/>
      <c r="C21" s="188"/>
      <c r="D21" s="13"/>
      <c r="E21" s="15" t="s">
        <v>1297</v>
      </c>
      <c r="F21" s="13"/>
      <c r="G21" s="14"/>
      <c r="H21" s="13"/>
      <c r="I21" s="49"/>
    </row>
    <row r="22" spans="2:9" s="6" customFormat="1" ht="24.75" customHeight="1" x14ac:dyDescent="0.2">
      <c r="B22" s="238"/>
      <c r="C22" s="188">
        <v>1950</v>
      </c>
      <c r="D22" s="13" t="s">
        <v>10</v>
      </c>
      <c r="E22" s="18" t="s">
        <v>11</v>
      </c>
      <c r="F22" s="13" t="s">
        <v>12</v>
      </c>
      <c r="G22" s="14" t="s">
        <v>402</v>
      </c>
      <c r="H22" s="13">
        <v>13.76</v>
      </c>
      <c r="I22" s="49">
        <f t="shared" ref="I22:I35" si="1">H22-H22*$G$8</f>
        <v>11.696</v>
      </c>
    </row>
    <row r="23" spans="2:9" s="6" customFormat="1" ht="21.75" customHeight="1" x14ac:dyDescent="0.2">
      <c r="B23" s="238"/>
      <c r="C23" s="188">
        <v>1948</v>
      </c>
      <c r="D23" s="13" t="s">
        <v>13</v>
      </c>
      <c r="E23" s="18" t="s">
        <v>14</v>
      </c>
      <c r="F23" s="13" t="s">
        <v>12</v>
      </c>
      <c r="G23" s="14" t="s">
        <v>402</v>
      </c>
      <c r="H23" s="13">
        <v>13.76</v>
      </c>
      <c r="I23" s="49">
        <f t="shared" si="1"/>
        <v>11.696</v>
      </c>
    </row>
    <row r="24" spans="2:9" s="6" customFormat="1" ht="21.75" customHeight="1" x14ac:dyDescent="0.2">
      <c r="B24" s="238"/>
      <c r="C24" s="188">
        <v>1953</v>
      </c>
      <c r="D24" s="13" t="s">
        <v>15</v>
      </c>
      <c r="E24" s="18" t="s">
        <v>16</v>
      </c>
      <c r="F24" s="13" t="s">
        <v>12</v>
      </c>
      <c r="G24" s="14" t="s">
        <v>402</v>
      </c>
      <c r="H24" s="13">
        <v>13.76</v>
      </c>
      <c r="I24" s="49">
        <f t="shared" si="1"/>
        <v>11.696</v>
      </c>
    </row>
    <row r="25" spans="2:9" s="6" customFormat="1" ht="18" customHeight="1" x14ac:dyDescent="0.2">
      <c r="B25" s="238"/>
      <c r="C25" s="188">
        <v>1956</v>
      </c>
      <c r="D25" s="13" t="s">
        <v>17</v>
      </c>
      <c r="E25" s="18" t="s">
        <v>18</v>
      </c>
      <c r="F25" s="13" t="s">
        <v>19</v>
      </c>
      <c r="G25" s="14" t="s">
        <v>402</v>
      </c>
      <c r="H25" s="13">
        <v>6.53</v>
      </c>
      <c r="I25" s="49">
        <f t="shared" si="1"/>
        <v>5.5505000000000004</v>
      </c>
    </row>
    <row r="26" spans="2:9" s="6" customFormat="1" ht="16.5" customHeight="1" x14ac:dyDescent="0.2">
      <c r="B26" s="238"/>
      <c r="C26" s="188">
        <v>1951</v>
      </c>
      <c r="D26" s="13" t="s">
        <v>20</v>
      </c>
      <c r="E26" s="18" t="s">
        <v>21</v>
      </c>
      <c r="F26" s="13" t="s">
        <v>22</v>
      </c>
      <c r="G26" s="14" t="s">
        <v>402</v>
      </c>
      <c r="H26" s="13">
        <v>48.25</v>
      </c>
      <c r="I26" s="49">
        <f t="shared" si="1"/>
        <v>41.012500000000003</v>
      </c>
    </row>
    <row r="27" spans="2:9" s="6" customFormat="1" ht="20.25" customHeight="1" x14ac:dyDescent="0.2">
      <c r="B27" s="238"/>
      <c r="C27" s="188">
        <v>1949</v>
      </c>
      <c r="D27" s="13" t="s">
        <v>23</v>
      </c>
      <c r="E27" s="18" t="s">
        <v>24</v>
      </c>
      <c r="F27" s="13" t="s">
        <v>22</v>
      </c>
      <c r="G27" s="14" t="s">
        <v>402</v>
      </c>
      <c r="H27" s="13">
        <v>48.25</v>
      </c>
      <c r="I27" s="49">
        <f t="shared" si="1"/>
        <v>41.012500000000003</v>
      </c>
    </row>
    <row r="28" spans="2:9" s="6" customFormat="1" ht="15" customHeight="1" x14ac:dyDescent="0.2">
      <c r="B28" s="238"/>
      <c r="C28" s="188">
        <v>1954</v>
      </c>
      <c r="D28" s="13" t="s">
        <v>25</v>
      </c>
      <c r="E28" s="18" t="s">
        <v>26</v>
      </c>
      <c r="F28" s="13" t="s">
        <v>22</v>
      </c>
      <c r="G28" s="14" t="s">
        <v>402</v>
      </c>
      <c r="H28" s="13">
        <v>48.25</v>
      </c>
      <c r="I28" s="49">
        <f t="shared" si="1"/>
        <v>41.012500000000003</v>
      </c>
    </row>
    <row r="29" spans="2:9" s="6" customFormat="1" ht="15" customHeight="1" thickBot="1" x14ac:dyDescent="0.25">
      <c r="B29" s="239"/>
      <c r="C29" s="56">
        <v>1957</v>
      </c>
      <c r="D29" s="20" t="s">
        <v>27</v>
      </c>
      <c r="E29" s="22" t="s">
        <v>28</v>
      </c>
      <c r="F29" s="20" t="s">
        <v>12</v>
      </c>
      <c r="G29" s="14" t="s">
        <v>402</v>
      </c>
      <c r="H29" s="20">
        <v>20.11</v>
      </c>
      <c r="I29" s="58">
        <f t="shared" si="1"/>
        <v>17.093499999999999</v>
      </c>
    </row>
    <row r="30" spans="2:9" s="6" customFormat="1" ht="168.75" x14ac:dyDescent="0.2">
      <c r="B30" s="242"/>
      <c r="C30" s="115">
        <v>12485</v>
      </c>
      <c r="D30" s="116" t="s">
        <v>412</v>
      </c>
      <c r="E30" s="142" t="s">
        <v>1298</v>
      </c>
      <c r="F30" s="117" t="s">
        <v>12</v>
      </c>
      <c r="G30" s="118" t="s">
        <v>413</v>
      </c>
      <c r="H30" s="117">
        <v>27.86</v>
      </c>
      <c r="I30" s="119">
        <f t="shared" si="1"/>
        <v>23.681000000000001</v>
      </c>
    </row>
    <row r="31" spans="2:9" s="6" customFormat="1" ht="26.25" customHeight="1" x14ac:dyDescent="0.2">
      <c r="B31" s="243"/>
      <c r="C31" s="120">
        <v>12486</v>
      </c>
      <c r="D31" s="121" t="s">
        <v>414</v>
      </c>
      <c r="E31" s="121" t="s">
        <v>415</v>
      </c>
      <c r="F31" s="111" t="s">
        <v>12</v>
      </c>
      <c r="G31" s="122" t="s">
        <v>413</v>
      </c>
      <c r="H31" s="111">
        <v>27.86</v>
      </c>
      <c r="I31" s="114">
        <f t="shared" si="1"/>
        <v>23.681000000000001</v>
      </c>
    </row>
    <row r="32" spans="2:9" s="6" customFormat="1" ht="23.25" customHeight="1" x14ac:dyDescent="0.2">
      <c r="B32" s="243"/>
      <c r="C32" s="120">
        <v>2079</v>
      </c>
      <c r="D32" s="121" t="s">
        <v>395</v>
      </c>
      <c r="E32" s="121" t="s">
        <v>391</v>
      </c>
      <c r="F32" s="111" t="s">
        <v>401</v>
      </c>
      <c r="G32" s="122" t="s">
        <v>403</v>
      </c>
      <c r="H32" s="111">
        <v>4.62</v>
      </c>
      <c r="I32" s="114">
        <f t="shared" si="1"/>
        <v>3.927</v>
      </c>
    </row>
    <row r="33" spans="2:9" s="6" customFormat="1" ht="19.5" customHeight="1" x14ac:dyDescent="0.2">
      <c r="B33" s="243"/>
      <c r="C33" s="131">
        <v>12488</v>
      </c>
      <c r="D33" s="133" t="s">
        <v>407</v>
      </c>
      <c r="E33" s="133" t="s">
        <v>408</v>
      </c>
      <c r="F33" s="134" t="s">
        <v>12</v>
      </c>
      <c r="G33" s="132" t="s">
        <v>409</v>
      </c>
      <c r="H33" s="134">
        <v>9.67</v>
      </c>
      <c r="I33" s="130">
        <f t="shared" si="1"/>
        <v>8.2195</v>
      </c>
    </row>
    <row r="34" spans="2:9" s="6" customFormat="1" ht="52.5" customHeight="1" x14ac:dyDescent="0.2">
      <c r="B34" s="238"/>
      <c r="C34" s="176">
        <v>13092</v>
      </c>
      <c r="D34" s="177" t="s">
        <v>1232</v>
      </c>
      <c r="E34" s="265" t="s">
        <v>1299</v>
      </c>
      <c r="F34" s="178" t="s">
        <v>12</v>
      </c>
      <c r="G34" s="169" t="s">
        <v>402</v>
      </c>
      <c r="H34" s="178">
        <v>28.82</v>
      </c>
      <c r="I34" s="129">
        <f t="shared" si="1"/>
        <v>24.497</v>
      </c>
    </row>
    <row r="35" spans="2:9" s="6" customFormat="1" ht="65.25" customHeight="1" thickBot="1" x14ac:dyDescent="0.25">
      <c r="B35" s="244"/>
      <c r="C35" s="179">
        <v>13093</v>
      </c>
      <c r="D35" s="180" t="s">
        <v>1233</v>
      </c>
      <c r="E35" s="180" t="s">
        <v>1234</v>
      </c>
      <c r="F35" s="168" t="s">
        <v>12</v>
      </c>
      <c r="G35" s="181" t="s">
        <v>403</v>
      </c>
      <c r="H35" s="168">
        <v>16.420000000000002</v>
      </c>
      <c r="I35" s="170">
        <f t="shared" si="1"/>
        <v>13.957000000000001</v>
      </c>
    </row>
    <row r="36" spans="2:9" s="6" customFormat="1" ht="19.5" customHeight="1" thickBot="1" x14ac:dyDescent="0.25">
      <c r="B36" s="171" t="s">
        <v>91</v>
      </c>
      <c r="C36" s="172"/>
      <c r="D36" s="172"/>
      <c r="E36" s="173"/>
      <c r="F36" s="172"/>
      <c r="G36" s="174"/>
      <c r="H36" s="173"/>
      <c r="I36" s="175"/>
    </row>
    <row r="37" spans="2:9" s="6" customFormat="1" ht="33.75" x14ac:dyDescent="0.2">
      <c r="B37" s="99"/>
      <c r="C37" s="84">
        <v>7800</v>
      </c>
      <c r="D37" s="85" t="s">
        <v>92</v>
      </c>
      <c r="E37" s="100" t="s">
        <v>93</v>
      </c>
      <c r="F37" s="85" t="s">
        <v>12</v>
      </c>
      <c r="G37" s="86" t="s">
        <v>91</v>
      </c>
      <c r="H37" s="85">
        <v>16.72</v>
      </c>
      <c r="I37" s="87">
        <f>H37-H37*$G$8</f>
        <v>14.212</v>
      </c>
    </row>
    <row r="38" spans="2:9" s="6" customFormat="1" ht="140.1" customHeight="1" thickBot="1" x14ac:dyDescent="0.25">
      <c r="B38" s="101"/>
      <c r="C38" s="94">
        <v>13460</v>
      </c>
      <c r="D38" s="95" t="s">
        <v>1274</v>
      </c>
      <c r="E38" s="266" t="s">
        <v>1300</v>
      </c>
      <c r="F38" s="95" t="s">
        <v>12</v>
      </c>
      <c r="G38" s="97" t="s">
        <v>91</v>
      </c>
      <c r="H38" s="95">
        <v>15.96</v>
      </c>
      <c r="I38" s="98">
        <f>H38-H38*$G$8</f>
        <v>13.566000000000001</v>
      </c>
    </row>
    <row r="39" spans="2:9" s="6" customFormat="1" ht="20.100000000000001" customHeight="1" thickBot="1" x14ac:dyDescent="0.25">
      <c r="B39" s="102" t="s">
        <v>29</v>
      </c>
      <c r="C39" s="103"/>
      <c r="D39" s="103"/>
      <c r="E39" s="104"/>
      <c r="F39" s="103"/>
      <c r="G39" s="105"/>
      <c r="H39" s="104"/>
      <c r="I39" s="106"/>
    </row>
    <row r="40" spans="2:9" s="6" customFormat="1" ht="99.95" customHeight="1" x14ac:dyDescent="0.2">
      <c r="B40" s="241"/>
      <c r="C40" s="110">
        <v>10312</v>
      </c>
      <c r="D40" s="111" t="s">
        <v>33</v>
      </c>
      <c r="E40" s="123" t="s">
        <v>1301</v>
      </c>
      <c r="F40" s="111" t="s">
        <v>34</v>
      </c>
      <c r="G40" s="113" t="s">
        <v>29</v>
      </c>
      <c r="H40" s="111">
        <v>13</v>
      </c>
      <c r="I40" s="114">
        <f t="shared" ref="I40:I65" si="2">H40-H40*$G$8</f>
        <v>11.05</v>
      </c>
    </row>
    <row r="41" spans="2:9" s="6" customFormat="1" ht="32.25" customHeight="1" x14ac:dyDescent="0.2">
      <c r="B41" s="241"/>
      <c r="C41" s="110">
        <v>10313</v>
      </c>
      <c r="D41" s="111" t="s">
        <v>35</v>
      </c>
      <c r="E41" s="112" t="s">
        <v>36</v>
      </c>
      <c r="F41" s="111" t="s">
        <v>37</v>
      </c>
      <c r="G41" s="113" t="s">
        <v>1302</v>
      </c>
      <c r="H41" s="111">
        <v>8.61</v>
      </c>
      <c r="I41" s="114">
        <f t="shared" si="2"/>
        <v>7.3184999999999993</v>
      </c>
    </row>
    <row r="42" spans="2:9" s="6" customFormat="1" ht="112.5" x14ac:dyDescent="0.2">
      <c r="B42" s="245"/>
      <c r="C42" s="90">
        <v>6216</v>
      </c>
      <c r="D42" s="91" t="s">
        <v>404</v>
      </c>
      <c r="E42" s="144" t="s">
        <v>1303</v>
      </c>
      <c r="F42" s="45" t="s">
        <v>12</v>
      </c>
      <c r="G42" s="92" t="s">
        <v>29</v>
      </c>
      <c r="H42" s="45">
        <v>11.8</v>
      </c>
      <c r="I42" s="88">
        <f>H42-H42*$G$8</f>
        <v>10.030000000000001</v>
      </c>
    </row>
    <row r="43" spans="2:9" s="6" customFormat="1" ht="25.5" customHeight="1" x14ac:dyDescent="0.2">
      <c r="B43" s="245"/>
      <c r="C43" s="90">
        <v>12483</v>
      </c>
      <c r="D43" s="91" t="s">
        <v>405</v>
      </c>
      <c r="E43" s="91" t="s">
        <v>406</v>
      </c>
      <c r="F43" s="45" t="s">
        <v>31</v>
      </c>
      <c r="G43" s="92" t="s">
        <v>1302</v>
      </c>
      <c r="H43" s="45">
        <v>8.5</v>
      </c>
      <c r="I43" s="88">
        <f>H43-H43*$G$8</f>
        <v>7.2249999999999996</v>
      </c>
    </row>
    <row r="44" spans="2:9" s="6" customFormat="1" ht="140.1" customHeight="1" x14ac:dyDescent="0.2">
      <c r="B44" s="241"/>
      <c r="C44" s="44">
        <v>1976</v>
      </c>
      <c r="D44" s="45" t="s">
        <v>38</v>
      </c>
      <c r="E44" s="89" t="s">
        <v>1304</v>
      </c>
      <c r="F44" s="45" t="s">
        <v>12</v>
      </c>
      <c r="G44" s="47" t="s">
        <v>29</v>
      </c>
      <c r="H44" s="45">
        <v>14.5</v>
      </c>
      <c r="I44" s="88">
        <f t="shared" si="2"/>
        <v>12.324999999999999</v>
      </c>
    </row>
    <row r="45" spans="2:9" s="6" customFormat="1" x14ac:dyDescent="0.2">
      <c r="B45" s="241"/>
      <c r="C45" s="44">
        <v>1966</v>
      </c>
      <c r="D45" s="45" t="s">
        <v>39</v>
      </c>
      <c r="E45" s="46" t="s">
        <v>40</v>
      </c>
      <c r="F45" s="45" t="s">
        <v>31</v>
      </c>
      <c r="G45" s="92" t="s">
        <v>1302</v>
      </c>
      <c r="H45" s="45">
        <v>10.199999999999999</v>
      </c>
      <c r="I45" s="88">
        <f t="shared" si="2"/>
        <v>8.67</v>
      </c>
    </row>
    <row r="46" spans="2:9" s="6" customFormat="1" x14ac:dyDescent="0.2">
      <c r="B46" s="241"/>
      <c r="C46" s="44">
        <v>1977</v>
      </c>
      <c r="D46" s="45" t="s">
        <v>41</v>
      </c>
      <c r="E46" s="46" t="s">
        <v>42</v>
      </c>
      <c r="F46" s="45" t="s">
        <v>43</v>
      </c>
      <c r="G46" s="47" t="s">
        <v>29</v>
      </c>
      <c r="H46" s="45">
        <v>66.84</v>
      </c>
      <c r="I46" s="88">
        <f t="shared" si="2"/>
        <v>56.814000000000007</v>
      </c>
    </row>
    <row r="47" spans="2:9" s="6" customFormat="1" x14ac:dyDescent="0.2">
      <c r="B47" s="241"/>
      <c r="C47" s="44">
        <v>1967</v>
      </c>
      <c r="D47" s="45" t="s">
        <v>44</v>
      </c>
      <c r="E47" s="46" t="s">
        <v>45</v>
      </c>
      <c r="F47" s="45" t="s">
        <v>46</v>
      </c>
      <c r="G47" s="92" t="s">
        <v>1302</v>
      </c>
      <c r="H47" s="45">
        <v>49.48</v>
      </c>
      <c r="I47" s="88">
        <f t="shared" si="2"/>
        <v>42.058</v>
      </c>
    </row>
    <row r="48" spans="2:9" s="6" customFormat="1" ht="80.099999999999994" customHeight="1" x14ac:dyDescent="0.2">
      <c r="B48" s="241"/>
      <c r="C48" s="110">
        <v>1969</v>
      </c>
      <c r="D48" s="111" t="s">
        <v>47</v>
      </c>
      <c r="E48" s="123" t="s">
        <v>1305</v>
      </c>
      <c r="F48" s="111" t="s">
        <v>12</v>
      </c>
      <c r="G48" s="113" t="s">
        <v>29</v>
      </c>
      <c r="H48" s="111">
        <v>14.4</v>
      </c>
      <c r="I48" s="114">
        <f t="shared" si="2"/>
        <v>12.24</v>
      </c>
    </row>
    <row r="49" spans="2:9" s="6" customFormat="1" x14ac:dyDescent="0.2">
      <c r="B49" s="241"/>
      <c r="C49" s="110">
        <v>1960</v>
      </c>
      <c r="D49" s="111" t="s">
        <v>48</v>
      </c>
      <c r="E49" s="112" t="s">
        <v>49</v>
      </c>
      <c r="F49" s="111" t="s">
        <v>31</v>
      </c>
      <c r="G49" s="122" t="s">
        <v>1302</v>
      </c>
      <c r="H49" s="111">
        <v>11.12</v>
      </c>
      <c r="I49" s="114">
        <f t="shared" si="2"/>
        <v>9.452</v>
      </c>
    </row>
    <row r="50" spans="2:9" s="6" customFormat="1" ht="12" x14ac:dyDescent="0.2">
      <c r="B50" s="241"/>
      <c r="C50" s="110">
        <v>1970</v>
      </c>
      <c r="D50" s="111" t="s">
        <v>50</v>
      </c>
      <c r="E50" s="124" t="s">
        <v>51</v>
      </c>
      <c r="F50" s="111" t="s">
        <v>43</v>
      </c>
      <c r="G50" s="113" t="s">
        <v>29</v>
      </c>
      <c r="H50" s="111">
        <v>70.58</v>
      </c>
      <c r="I50" s="114">
        <f t="shared" si="2"/>
        <v>59.992999999999995</v>
      </c>
    </row>
    <row r="51" spans="2:9" s="6" customFormat="1" x14ac:dyDescent="0.2">
      <c r="B51" s="241"/>
      <c r="C51" s="110">
        <v>1961</v>
      </c>
      <c r="D51" s="111" t="s">
        <v>52</v>
      </c>
      <c r="E51" s="112" t="s">
        <v>53</v>
      </c>
      <c r="F51" s="111" t="s">
        <v>46</v>
      </c>
      <c r="G51" s="122" t="s">
        <v>1302</v>
      </c>
      <c r="H51" s="111">
        <v>53.94</v>
      </c>
      <c r="I51" s="114">
        <f t="shared" si="2"/>
        <v>45.848999999999997</v>
      </c>
    </row>
    <row r="52" spans="2:9" s="6" customFormat="1" ht="80.099999999999994" customHeight="1" x14ac:dyDescent="0.2">
      <c r="B52" s="241"/>
      <c r="C52" s="44">
        <v>8583</v>
      </c>
      <c r="D52" s="45" t="s">
        <v>54</v>
      </c>
      <c r="E52" s="89" t="s">
        <v>1306</v>
      </c>
      <c r="F52" s="45" t="s">
        <v>12</v>
      </c>
      <c r="G52" s="47" t="s">
        <v>29</v>
      </c>
      <c r="H52" s="45">
        <v>15.95</v>
      </c>
      <c r="I52" s="88">
        <f t="shared" si="2"/>
        <v>13.557499999999999</v>
      </c>
    </row>
    <row r="53" spans="2:9" s="6" customFormat="1" x14ac:dyDescent="0.2">
      <c r="B53" s="241"/>
      <c r="C53" s="44">
        <v>8587</v>
      </c>
      <c r="D53" s="45" t="s">
        <v>55</v>
      </c>
      <c r="E53" s="46" t="s">
        <v>56</v>
      </c>
      <c r="F53" s="45" t="s">
        <v>31</v>
      </c>
      <c r="G53" s="92" t="s">
        <v>1302</v>
      </c>
      <c r="H53" s="45">
        <v>12.46</v>
      </c>
      <c r="I53" s="88">
        <f t="shared" si="2"/>
        <v>10.591000000000001</v>
      </c>
    </row>
    <row r="54" spans="2:9" s="6" customFormat="1" ht="12" x14ac:dyDescent="0.2">
      <c r="B54" s="241"/>
      <c r="C54" s="44">
        <v>9935</v>
      </c>
      <c r="D54" s="45" t="s">
        <v>57</v>
      </c>
      <c r="E54" s="93" t="s">
        <v>58</v>
      </c>
      <c r="F54" s="45" t="s">
        <v>43</v>
      </c>
      <c r="G54" s="47" t="s">
        <v>29</v>
      </c>
      <c r="H54" s="45">
        <v>70.45</v>
      </c>
      <c r="I54" s="88">
        <f t="shared" si="2"/>
        <v>59.8825</v>
      </c>
    </row>
    <row r="55" spans="2:9" s="6" customFormat="1" x14ac:dyDescent="0.2">
      <c r="B55" s="241"/>
      <c r="C55" s="44">
        <v>9936</v>
      </c>
      <c r="D55" s="45" t="s">
        <v>59</v>
      </c>
      <c r="E55" s="46" t="s">
        <v>60</v>
      </c>
      <c r="F55" s="45" t="s">
        <v>46</v>
      </c>
      <c r="G55" s="92" t="s">
        <v>1302</v>
      </c>
      <c r="H55" s="45">
        <v>58.97</v>
      </c>
      <c r="I55" s="88">
        <f t="shared" si="2"/>
        <v>50.124499999999998</v>
      </c>
    </row>
    <row r="56" spans="2:9" s="6" customFormat="1" ht="99.95" customHeight="1" x14ac:dyDescent="0.2">
      <c r="B56" s="241"/>
      <c r="C56" s="110">
        <v>10379</v>
      </c>
      <c r="D56" s="111" t="s">
        <v>61</v>
      </c>
      <c r="E56" s="123" t="s">
        <v>1307</v>
      </c>
      <c r="F56" s="111" t="s">
        <v>34</v>
      </c>
      <c r="G56" s="113" t="s">
        <v>29</v>
      </c>
      <c r="H56" s="111">
        <v>18.63</v>
      </c>
      <c r="I56" s="114">
        <f t="shared" si="2"/>
        <v>15.8355</v>
      </c>
    </row>
    <row r="57" spans="2:9" s="6" customFormat="1" x14ac:dyDescent="0.2">
      <c r="B57" s="241"/>
      <c r="C57" s="110">
        <v>10378</v>
      </c>
      <c r="D57" s="111" t="s">
        <v>62</v>
      </c>
      <c r="E57" s="112" t="s">
        <v>63</v>
      </c>
      <c r="F57" s="111" t="s">
        <v>37</v>
      </c>
      <c r="G57" s="122" t="s">
        <v>1302</v>
      </c>
      <c r="H57" s="111">
        <v>15.01</v>
      </c>
      <c r="I57" s="114">
        <f t="shared" si="2"/>
        <v>12.7585</v>
      </c>
    </row>
    <row r="58" spans="2:9" s="6" customFormat="1" ht="12" x14ac:dyDescent="0.2">
      <c r="B58" s="241"/>
      <c r="C58" s="110">
        <v>1973</v>
      </c>
      <c r="D58" s="111" t="s">
        <v>64</v>
      </c>
      <c r="E58" s="125" t="s">
        <v>65</v>
      </c>
      <c r="F58" s="111" t="s">
        <v>43</v>
      </c>
      <c r="G58" s="113" t="s">
        <v>29</v>
      </c>
      <c r="H58" s="111">
        <v>79.98</v>
      </c>
      <c r="I58" s="114">
        <f t="shared" si="2"/>
        <v>67.983000000000004</v>
      </c>
    </row>
    <row r="59" spans="2:9" s="6" customFormat="1" x14ac:dyDescent="0.2">
      <c r="B59" s="241"/>
      <c r="C59" s="110">
        <v>1964</v>
      </c>
      <c r="D59" s="111" t="s">
        <v>66</v>
      </c>
      <c r="E59" s="112" t="s">
        <v>67</v>
      </c>
      <c r="F59" s="111" t="s">
        <v>46</v>
      </c>
      <c r="G59" s="122" t="s">
        <v>1302</v>
      </c>
      <c r="H59" s="111">
        <v>54.23</v>
      </c>
      <c r="I59" s="114">
        <f t="shared" si="2"/>
        <v>46.095500000000001</v>
      </c>
    </row>
    <row r="60" spans="2:9" s="6" customFormat="1" ht="135" x14ac:dyDescent="0.2">
      <c r="B60" s="236"/>
      <c r="C60" s="44">
        <v>12861</v>
      </c>
      <c r="D60" s="45" t="s">
        <v>440</v>
      </c>
      <c r="E60" s="89" t="s">
        <v>1308</v>
      </c>
      <c r="F60" s="45" t="s">
        <v>12</v>
      </c>
      <c r="G60" s="47" t="s">
        <v>29</v>
      </c>
      <c r="H60" s="45">
        <v>22.18</v>
      </c>
      <c r="I60" s="129">
        <f t="shared" si="2"/>
        <v>18.853000000000002</v>
      </c>
    </row>
    <row r="61" spans="2:9" s="6" customFormat="1" ht="27.75" customHeight="1" x14ac:dyDescent="0.2">
      <c r="B61" s="237"/>
      <c r="C61" s="44">
        <v>12860</v>
      </c>
      <c r="D61" s="45" t="s">
        <v>437</v>
      </c>
      <c r="E61" s="46" t="s">
        <v>438</v>
      </c>
      <c r="F61" s="45" t="s">
        <v>31</v>
      </c>
      <c r="G61" s="47" t="s">
        <v>403</v>
      </c>
      <c r="H61" s="45">
        <v>15.52</v>
      </c>
      <c r="I61" s="129">
        <f t="shared" si="2"/>
        <v>13.192</v>
      </c>
    </row>
    <row r="62" spans="2:9" s="6" customFormat="1" ht="101.25" x14ac:dyDescent="0.2">
      <c r="B62" s="236"/>
      <c r="C62" s="44">
        <v>12766</v>
      </c>
      <c r="D62" s="45" t="s">
        <v>439</v>
      </c>
      <c r="E62" s="89" t="s">
        <v>1309</v>
      </c>
      <c r="F62" s="45" t="s">
        <v>12</v>
      </c>
      <c r="G62" s="47" t="s">
        <v>29</v>
      </c>
      <c r="H62" s="45">
        <v>23.67</v>
      </c>
      <c r="I62" s="129">
        <f t="shared" si="2"/>
        <v>20.119500000000002</v>
      </c>
    </row>
    <row r="63" spans="2:9" s="6" customFormat="1" ht="25.5" customHeight="1" x14ac:dyDescent="0.2">
      <c r="B63" s="237"/>
      <c r="C63" s="44">
        <v>12768</v>
      </c>
      <c r="D63" s="45" t="s">
        <v>435</v>
      </c>
      <c r="E63" s="46" t="s">
        <v>436</v>
      </c>
      <c r="F63" s="45" t="s">
        <v>31</v>
      </c>
      <c r="G63" s="47" t="s">
        <v>403</v>
      </c>
      <c r="H63" s="45">
        <v>15.52</v>
      </c>
      <c r="I63" s="129">
        <f t="shared" si="2"/>
        <v>13.192</v>
      </c>
    </row>
    <row r="64" spans="2:9" s="6" customFormat="1" ht="140.1" customHeight="1" x14ac:dyDescent="0.2">
      <c r="B64" s="241"/>
      <c r="C64" s="44">
        <v>1968</v>
      </c>
      <c r="D64" s="45" t="s">
        <v>68</v>
      </c>
      <c r="E64" s="89" t="s">
        <v>1310</v>
      </c>
      <c r="F64" s="45" t="s">
        <v>12</v>
      </c>
      <c r="G64" s="47" t="s">
        <v>29</v>
      </c>
      <c r="H64" s="45">
        <v>33.340000000000003</v>
      </c>
      <c r="I64" s="88">
        <f t="shared" si="2"/>
        <v>28.339000000000002</v>
      </c>
    </row>
    <row r="65" spans="2:9" s="6" customFormat="1" ht="12" thickBot="1" x14ac:dyDescent="0.25">
      <c r="B65" s="236"/>
      <c r="C65" s="94">
        <v>1958</v>
      </c>
      <c r="D65" s="95" t="s">
        <v>69</v>
      </c>
      <c r="E65" s="96" t="s">
        <v>70</v>
      </c>
      <c r="F65" s="95" t="s">
        <v>12</v>
      </c>
      <c r="G65" s="47" t="s">
        <v>403</v>
      </c>
      <c r="H65" s="95">
        <v>26.19</v>
      </c>
      <c r="I65" s="98">
        <f t="shared" si="2"/>
        <v>22.261500000000002</v>
      </c>
    </row>
    <row r="66" spans="2:9" s="6" customFormat="1" ht="20.100000000000001" customHeight="1" thickBot="1" x14ac:dyDescent="0.25">
      <c r="B66" s="78" t="s">
        <v>32</v>
      </c>
      <c r="C66" s="81"/>
      <c r="D66" s="81"/>
      <c r="E66" s="79"/>
      <c r="F66" s="81"/>
      <c r="G66" s="82"/>
      <c r="H66" s="79"/>
      <c r="I66" s="80"/>
    </row>
    <row r="67" spans="2:9" s="6" customFormat="1" ht="12" thickBot="1" x14ac:dyDescent="0.25">
      <c r="B67" s="66"/>
      <c r="C67" s="67">
        <v>1926</v>
      </c>
      <c r="D67" s="68" t="s">
        <v>30</v>
      </c>
      <c r="E67" s="69" t="s">
        <v>1311</v>
      </c>
      <c r="F67" s="68" t="s">
        <v>31</v>
      </c>
      <c r="G67" s="47" t="s">
        <v>403</v>
      </c>
      <c r="H67" s="68">
        <v>7.78</v>
      </c>
      <c r="I67" s="70">
        <f>H67-H67*$G$8</f>
        <v>6.6130000000000004</v>
      </c>
    </row>
    <row r="68" spans="2:9" s="6" customFormat="1" ht="20.100000000000001" customHeight="1" thickBot="1" x14ac:dyDescent="0.25">
      <c r="B68" s="128" t="s">
        <v>71</v>
      </c>
      <c r="C68" s="81"/>
      <c r="D68" s="81"/>
      <c r="E68" s="79"/>
      <c r="F68" s="81"/>
      <c r="G68" s="82"/>
      <c r="H68" s="79"/>
      <c r="I68" s="80"/>
    </row>
    <row r="69" spans="2:9" s="6" customFormat="1" ht="15" customHeight="1" x14ac:dyDescent="0.2">
      <c r="B69" s="246"/>
      <c r="C69" s="62">
        <v>10041</v>
      </c>
      <c r="D69" s="35" t="s">
        <v>72</v>
      </c>
      <c r="E69" s="36" t="s">
        <v>73</v>
      </c>
      <c r="F69" s="35" t="s">
        <v>34</v>
      </c>
      <c r="G69" s="37" t="s">
        <v>409</v>
      </c>
      <c r="H69" s="35">
        <v>5.09</v>
      </c>
      <c r="I69" s="63">
        <f t="shared" ref="I69:I84" si="3">H69-H69*$G$8</f>
        <v>4.3265000000000002</v>
      </c>
    </row>
    <row r="70" spans="2:9" s="6" customFormat="1" ht="15" customHeight="1" x14ac:dyDescent="0.2">
      <c r="B70" s="246"/>
      <c r="C70" s="188">
        <v>10042</v>
      </c>
      <c r="D70" s="13" t="s">
        <v>74</v>
      </c>
      <c r="E70" s="18" t="s">
        <v>75</v>
      </c>
      <c r="F70" s="13" t="s">
        <v>34</v>
      </c>
      <c r="G70" s="37" t="s">
        <v>409</v>
      </c>
      <c r="H70" s="45">
        <v>5.9</v>
      </c>
      <c r="I70" s="49">
        <f t="shared" si="3"/>
        <v>5.0150000000000006</v>
      </c>
    </row>
    <row r="71" spans="2:9" s="6" customFormat="1" ht="15" customHeight="1" x14ac:dyDescent="0.2">
      <c r="B71" s="246"/>
      <c r="C71" s="188">
        <v>9984</v>
      </c>
      <c r="D71" s="13" t="s">
        <v>76</v>
      </c>
      <c r="E71" s="18" t="s">
        <v>77</v>
      </c>
      <c r="F71" s="13" t="s">
        <v>78</v>
      </c>
      <c r="G71" s="37" t="s">
        <v>409</v>
      </c>
      <c r="H71" s="45">
        <v>1.48</v>
      </c>
      <c r="I71" s="49">
        <f t="shared" si="3"/>
        <v>1.258</v>
      </c>
    </row>
    <row r="72" spans="2:9" s="6" customFormat="1" ht="15" customHeight="1" x14ac:dyDescent="0.2">
      <c r="B72" s="246"/>
      <c r="C72" s="188">
        <v>9996</v>
      </c>
      <c r="D72" s="13" t="s">
        <v>79</v>
      </c>
      <c r="E72" s="18" t="s">
        <v>80</v>
      </c>
      <c r="F72" s="13" t="s">
        <v>34</v>
      </c>
      <c r="G72" s="37" t="s">
        <v>409</v>
      </c>
      <c r="H72" s="45">
        <v>5.9</v>
      </c>
      <c r="I72" s="49">
        <f t="shared" si="3"/>
        <v>5.0150000000000006</v>
      </c>
    </row>
    <row r="73" spans="2:9" s="6" customFormat="1" ht="15" customHeight="1" x14ac:dyDescent="0.2">
      <c r="B73" s="246"/>
      <c r="C73" s="188">
        <v>10303</v>
      </c>
      <c r="D73" s="13" t="s">
        <v>81</v>
      </c>
      <c r="E73" s="18" t="s">
        <v>82</v>
      </c>
      <c r="F73" s="13" t="s">
        <v>34</v>
      </c>
      <c r="G73" s="37" t="s">
        <v>409</v>
      </c>
      <c r="H73" s="45">
        <v>5.9</v>
      </c>
      <c r="I73" s="49">
        <f t="shared" si="3"/>
        <v>5.0150000000000006</v>
      </c>
    </row>
    <row r="74" spans="2:9" s="6" customFormat="1" ht="15" customHeight="1" x14ac:dyDescent="0.2">
      <c r="B74" s="246"/>
      <c r="C74" s="188">
        <v>9997</v>
      </c>
      <c r="D74" s="13" t="s">
        <v>83</v>
      </c>
      <c r="E74" s="18" t="s">
        <v>84</v>
      </c>
      <c r="F74" s="13" t="s">
        <v>34</v>
      </c>
      <c r="G74" s="37" t="s">
        <v>409</v>
      </c>
      <c r="H74" s="45">
        <v>6.29</v>
      </c>
      <c r="I74" s="49">
        <f t="shared" si="3"/>
        <v>5.3464999999999998</v>
      </c>
    </row>
    <row r="75" spans="2:9" s="6" customFormat="1" ht="14.25" customHeight="1" x14ac:dyDescent="0.2">
      <c r="B75" s="246"/>
      <c r="C75" s="188">
        <v>10032</v>
      </c>
      <c r="D75" s="13" t="s">
        <v>85</v>
      </c>
      <c r="E75" s="18" t="s">
        <v>86</v>
      </c>
      <c r="F75" s="13" t="s">
        <v>34</v>
      </c>
      <c r="G75" s="37" t="s">
        <v>409</v>
      </c>
      <c r="H75" s="45">
        <v>6.29</v>
      </c>
      <c r="I75" s="49">
        <f t="shared" si="3"/>
        <v>5.3464999999999998</v>
      </c>
    </row>
    <row r="76" spans="2:9" s="6" customFormat="1" ht="15.75" customHeight="1" x14ac:dyDescent="0.2">
      <c r="B76" s="246"/>
      <c r="C76" s="56">
        <v>1980</v>
      </c>
      <c r="D76" s="13" t="s">
        <v>87</v>
      </c>
      <c r="E76" s="18" t="s">
        <v>88</v>
      </c>
      <c r="F76" s="13" t="s">
        <v>12</v>
      </c>
      <c r="G76" s="37" t="s">
        <v>409</v>
      </c>
      <c r="H76" s="20">
        <v>11.1</v>
      </c>
      <c r="I76" s="58">
        <f t="shared" si="3"/>
        <v>9.4350000000000005</v>
      </c>
    </row>
    <row r="77" spans="2:9" s="6" customFormat="1" ht="112.5" customHeight="1" x14ac:dyDescent="0.2">
      <c r="B77" s="188"/>
      <c r="C77" s="120">
        <v>12488</v>
      </c>
      <c r="D77" s="122" t="s">
        <v>407</v>
      </c>
      <c r="E77" s="121" t="s">
        <v>408</v>
      </c>
      <c r="F77" s="111" t="s">
        <v>12</v>
      </c>
      <c r="G77" s="122" t="s">
        <v>409</v>
      </c>
      <c r="H77" s="111">
        <v>9.67</v>
      </c>
      <c r="I77" s="114">
        <f>H77-H77*$G$8</f>
        <v>8.2195</v>
      </c>
    </row>
    <row r="78" spans="2:9" s="6" customFormat="1" ht="43.5" customHeight="1" thickBot="1" x14ac:dyDescent="0.25">
      <c r="B78" s="56"/>
      <c r="C78" s="131">
        <v>12487</v>
      </c>
      <c r="D78" s="132" t="s">
        <v>410</v>
      </c>
      <c r="E78" s="133" t="s">
        <v>411</v>
      </c>
      <c r="F78" s="134" t="s">
        <v>43</v>
      </c>
      <c r="G78" s="132" t="s">
        <v>409</v>
      </c>
      <c r="H78" s="134">
        <v>20.7</v>
      </c>
      <c r="I78" s="130">
        <f>H78-H78*$G$8</f>
        <v>17.594999999999999</v>
      </c>
    </row>
    <row r="79" spans="2:9" s="6" customFormat="1" ht="16.5" customHeight="1" thickBot="1" x14ac:dyDescent="0.25">
      <c r="B79" s="78" t="s">
        <v>449</v>
      </c>
      <c r="C79" s="135"/>
      <c r="D79" s="135"/>
      <c r="E79" s="135"/>
      <c r="F79" s="135"/>
      <c r="G79" s="135"/>
      <c r="H79" s="135"/>
      <c r="I79" s="136"/>
    </row>
    <row r="80" spans="2:9" s="6" customFormat="1" ht="120" customHeight="1" x14ac:dyDescent="0.2">
      <c r="B80" s="184"/>
      <c r="C80" s="62">
        <v>12765</v>
      </c>
      <c r="D80" s="35" t="s">
        <v>442</v>
      </c>
      <c r="E80" s="36" t="s">
        <v>443</v>
      </c>
      <c r="F80" s="13" t="s">
        <v>12</v>
      </c>
      <c r="G80" s="37" t="s">
        <v>441</v>
      </c>
      <c r="H80" s="68">
        <v>17.95</v>
      </c>
      <c r="I80" s="138">
        <f t="shared" ref="I80:I82" si="4">H80-H80*$G$8</f>
        <v>15.2575</v>
      </c>
    </row>
    <row r="81" spans="2:9" s="6" customFormat="1" ht="102" customHeight="1" x14ac:dyDescent="0.2">
      <c r="B81" s="185"/>
      <c r="C81" s="188">
        <v>12767</v>
      </c>
      <c r="D81" s="13" t="s">
        <v>444</v>
      </c>
      <c r="E81" s="18" t="s">
        <v>445</v>
      </c>
      <c r="F81" s="13" t="s">
        <v>12</v>
      </c>
      <c r="G81" s="14" t="s">
        <v>441</v>
      </c>
      <c r="H81" s="20">
        <v>13.9</v>
      </c>
      <c r="I81" s="137">
        <f t="shared" si="4"/>
        <v>11.815000000000001</v>
      </c>
    </row>
    <row r="82" spans="2:9" s="6" customFormat="1" ht="103.5" customHeight="1" thickBot="1" x14ac:dyDescent="0.25">
      <c r="B82" s="187"/>
      <c r="C82" s="56">
        <v>12769</v>
      </c>
      <c r="D82" s="20" t="s">
        <v>446</v>
      </c>
      <c r="E82" s="22" t="s">
        <v>447</v>
      </c>
      <c r="F82" s="13" t="s">
        <v>12</v>
      </c>
      <c r="G82" s="21" t="s">
        <v>441</v>
      </c>
      <c r="H82" s="20">
        <v>15.17</v>
      </c>
      <c r="I82" s="137">
        <f t="shared" si="4"/>
        <v>12.894500000000001</v>
      </c>
    </row>
    <row r="83" spans="2:9" s="6" customFormat="1" ht="20.100000000000001" customHeight="1" thickBot="1" x14ac:dyDescent="0.25">
      <c r="B83" s="78" t="s">
        <v>89</v>
      </c>
      <c r="C83" s="81"/>
      <c r="D83" s="81"/>
      <c r="E83" s="79"/>
      <c r="F83" s="81"/>
      <c r="G83" s="82"/>
      <c r="H83" s="79"/>
      <c r="I83" s="83"/>
    </row>
    <row r="84" spans="2:9" s="6" customFormat="1" ht="123" customHeight="1" x14ac:dyDescent="0.2">
      <c r="B84" s="127"/>
      <c r="C84" s="62">
        <v>12764</v>
      </c>
      <c r="D84" s="35" t="s">
        <v>433</v>
      </c>
      <c r="E84" s="186" t="s">
        <v>434</v>
      </c>
      <c r="F84" s="35" t="s">
        <v>12</v>
      </c>
      <c r="G84" s="37" t="s">
        <v>1313</v>
      </c>
      <c r="H84" s="35">
        <v>4.7</v>
      </c>
      <c r="I84" s="49">
        <f t="shared" si="3"/>
        <v>3.9950000000000001</v>
      </c>
    </row>
    <row r="85" spans="2:9" s="6" customFormat="1" ht="106.5" customHeight="1" x14ac:dyDescent="0.2">
      <c r="B85" s="64"/>
      <c r="C85" s="62">
        <v>5866</v>
      </c>
      <c r="D85" s="35" t="s">
        <v>90</v>
      </c>
      <c r="E85" s="267" t="s">
        <v>1312</v>
      </c>
      <c r="F85" s="35" t="s">
        <v>12</v>
      </c>
      <c r="G85" s="37" t="s">
        <v>1313</v>
      </c>
      <c r="H85" s="35">
        <v>4.55</v>
      </c>
      <c r="I85" s="63">
        <f>H85-H85*$G$8</f>
        <v>3.8674999999999997</v>
      </c>
    </row>
    <row r="86" spans="2:9" s="6" customFormat="1" ht="98.25" customHeight="1" x14ac:dyDescent="0.2">
      <c r="B86" s="50"/>
      <c r="C86" s="188">
        <v>13341</v>
      </c>
      <c r="D86" s="13" t="s">
        <v>1273</v>
      </c>
      <c r="E86" s="268" t="s">
        <v>1314</v>
      </c>
      <c r="F86" s="13" t="s">
        <v>12</v>
      </c>
      <c r="G86" s="14" t="s">
        <v>441</v>
      </c>
      <c r="H86" s="13">
        <v>21.88</v>
      </c>
      <c r="I86" s="49">
        <f>H86-H86*$G$8</f>
        <v>18.597999999999999</v>
      </c>
    </row>
    <row r="87" spans="2:9" s="6" customFormat="1" ht="99" customHeight="1" thickBot="1" x14ac:dyDescent="0.25">
      <c r="B87" s="55"/>
      <c r="C87" s="56">
        <v>11233</v>
      </c>
      <c r="D87" s="20" t="s">
        <v>119</v>
      </c>
      <c r="E87" s="57" t="s">
        <v>120</v>
      </c>
      <c r="F87" s="20" t="s">
        <v>43</v>
      </c>
      <c r="G87" s="21" t="s">
        <v>89</v>
      </c>
      <c r="H87" s="20">
        <v>18.77</v>
      </c>
      <c r="I87" s="58">
        <f>H87-H87*$G$8</f>
        <v>15.954499999999999</v>
      </c>
    </row>
    <row r="88" spans="2:9" s="6" customFormat="1" ht="20.100000000000001" customHeight="1" thickBot="1" x14ac:dyDescent="0.25">
      <c r="B88" s="78" t="s">
        <v>94</v>
      </c>
      <c r="C88" s="81"/>
      <c r="D88" s="81"/>
      <c r="E88" s="79"/>
      <c r="F88" s="81"/>
      <c r="G88" s="82"/>
      <c r="H88" s="79"/>
      <c r="I88" s="80"/>
    </row>
    <row r="89" spans="2:9" s="6" customFormat="1" ht="70.5" customHeight="1" x14ac:dyDescent="0.2">
      <c r="B89" s="247"/>
      <c r="C89" s="71"/>
      <c r="D89" s="71"/>
      <c r="E89" s="72" t="s">
        <v>1315</v>
      </c>
      <c r="F89" s="71"/>
      <c r="G89" s="73"/>
      <c r="H89" s="35"/>
      <c r="I89" s="74"/>
    </row>
    <row r="90" spans="2:9" s="6" customFormat="1" ht="22.5" customHeight="1" x14ac:dyDescent="0.2">
      <c r="B90" s="248"/>
      <c r="C90" s="188">
        <v>1984</v>
      </c>
      <c r="D90" s="13" t="s">
        <v>96</v>
      </c>
      <c r="E90" s="18" t="s">
        <v>97</v>
      </c>
      <c r="F90" s="13" t="s">
        <v>95</v>
      </c>
      <c r="G90" s="14" t="s">
        <v>1316</v>
      </c>
      <c r="H90" s="13">
        <v>1.1399999999999999</v>
      </c>
      <c r="I90" s="49">
        <f>H90-H90*$G$8</f>
        <v>0.96899999999999986</v>
      </c>
    </row>
    <row r="91" spans="2:9" s="6" customFormat="1" ht="23.25" thickBot="1" x14ac:dyDescent="0.25">
      <c r="B91" s="249"/>
      <c r="C91" s="56">
        <v>1986</v>
      </c>
      <c r="D91" s="20" t="s">
        <v>98</v>
      </c>
      <c r="E91" s="22" t="s">
        <v>99</v>
      </c>
      <c r="F91" s="20" t="s">
        <v>95</v>
      </c>
      <c r="G91" s="14" t="s">
        <v>1316</v>
      </c>
      <c r="H91" s="20">
        <v>2.19</v>
      </c>
      <c r="I91" s="58">
        <f>H91-H91*$G$8</f>
        <v>1.8614999999999999</v>
      </c>
    </row>
    <row r="92" spans="2:9" s="6" customFormat="1" ht="15" customHeight="1" thickBot="1" x14ac:dyDescent="0.25">
      <c r="B92" s="78" t="s">
        <v>100</v>
      </c>
      <c r="C92" s="81"/>
      <c r="D92" s="81"/>
      <c r="E92" s="79"/>
      <c r="F92" s="81"/>
      <c r="G92" s="82"/>
      <c r="H92" s="79"/>
      <c r="I92" s="80"/>
    </row>
    <row r="93" spans="2:9" s="6" customFormat="1" ht="33.75" x14ac:dyDescent="0.2">
      <c r="B93" s="240"/>
      <c r="C93" s="62">
        <v>9300</v>
      </c>
      <c r="D93" s="75">
        <v>367080</v>
      </c>
      <c r="E93" s="76" t="s">
        <v>101</v>
      </c>
      <c r="F93" s="35" t="s">
        <v>102</v>
      </c>
      <c r="G93" s="37" t="s">
        <v>100</v>
      </c>
      <c r="H93" s="45">
        <v>0.34</v>
      </c>
      <c r="I93" s="63">
        <f t="shared" ref="I93:I100" si="5">H93-H93*$G$8</f>
        <v>0.28900000000000003</v>
      </c>
    </row>
    <row r="94" spans="2:9" s="6" customFormat="1" ht="33.75" x14ac:dyDescent="0.2">
      <c r="B94" s="238"/>
      <c r="C94" s="188">
        <v>9301</v>
      </c>
      <c r="D94" s="23">
        <v>367120</v>
      </c>
      <c r="E94" s="19" t="s">
        <v>103</v>
      </c>
      <c r="F94" s="13" t="s">
        <v>102</v>
      </c>
      <c r="G94" s="14" t="s">
        <v>100</v>
      </c>
      <c r="H94" s="45">
        <v>0.28999999999999998</v>
      </c>
      <c r="I94" s="49">
        <f t="shared" si="5"/>
        <v>0.2465</v>
      </c>
    </row>
    <row r="95" spans="2:9" s="6" customFormat="1" ht="33.75" x14ac:dyDescent="0.2">
      <c r="B95" s="238"/>
      <c r="C95" s="188">
        <v>9302</v>
      </c>
      <c r="D95" s="23">
        <v>367150</v>
      </c>
      <c r="E95" s="19" t="s">
        <v>104</v>
      </c>
      <c r="F95" s="13" t="s">
        <v>102</v>
      </c>
      <c r="G95" s="14" t="s">
        <v>100</v>
      </c>
      <c r="H95" s="45">
        <v>0.28999999999999998</v>
      </c>
      <c r="I95" s="49">
        <f t="shared" si="5"/>
        <v>0.2465</v>
      </c>
    </row>
    <row r="96" spans="2:9" s="6" customFormat="1" ht="33.75" x14ac:dyDescent="0.2">
      <c r="B96" s="238"/>
      <c r="C96" s="188">
        <v>9303</v>
      </c>
      <c r="D96" s="23">
        <v>367180</v>
      </c>
      <c r="E96" s="19" t="s">
        <v>105</v>
      </c>
      <c r="F96" s="13" t="s">
        <v>102</v>
      </c>
      <c r="G96" s="14" t="s">
        <v>100</v>
      </c>
      <c r="H96" s="45">
        <v>0.28999999999999998</v>
      </c>
      <c r="I96" s="49">
        <f t="shared" si="5"/>
        <v>0.2465</v>
      </c>
    </row>
    <row r="97" spans="2:9" s="6" customFormat="1" ht="33.75" x14ac:dyDescent="0.2">
      <c r="B97" s="238"/>
      <c r="C97" s="188">
        <v>9305</v>
      </c>
      <c r="D97" s="23">
        <v>367220</v>
      </c>
      <c r="E97" s="19" t="s">
        <v>106</v>
      </c>
      <c r="F97" s="13" t="s">
        <v>102</v>
      </c>
      <c r="G97" s="14" t="s">
        <v>100</v>
      </c>
      <c r="H97" s="45">
        <v>0.28999999999999998</v>
      </c>
      <c r="I97" s="49">
        <f t="shared" si="5"/>
        <v>0.2465</v>
      </c>
    </row>
    <row r="98" spans="2:9" s="6" customFormat="1" ht="33.75" x14ac:dyDescent="0.2">
      <c r="B98" s="238"/>
      <c r="C98" s="188">
        <v>9304</v>
      </c>
      <c r="D98" s="23">
        <v>367240</v>
      </c>
      <c r="E98" s="19" t="s">
        <v>107</v>
      </c>
      <c r="F98" s="13" t="s">
        <v>102</v>
      </c>
      <c r="G98" s="14" t="s">
        <v>100</v>
      </c>
      <c r="H98" s="45">
        <v>0.28999999999999998</v>
      </c>
      <c r="I98" s="49">
        <f t="shared" si="5"/>
        <v>0.2465</v>
      </c>
    </row>
    <row r="99" spans="2:9" s="6" customFormat="1" ht="33.75" x14ac:dyDescent="0.2">
      <c r="B99" s="238"/>
      <c r="C99" s="188">
        <v>9306</v>
      </c>
      <c r="D99" s="23">
        <v>367320</v>
      </c>
      <c r="E99" s="19" t="s">
        <v>108</v>
      </c>
      <c r="F99" s="13" t="s">
        <v>102</v>
      </c>
      <c r="G99" s="14" t="s">
        <v>100</v>
      </c>
      <c r="H99" s="45">
        <v>0.28999999999999998</v>
      </c>
      <c r="I99" s="49">
        <f t="shared" si="5"/>
        <v>0.2465</v>
      </c>
    </row>
    <row r="100" spans="2:9" s="6" customFormat="1" ht="34.5" thickBot="1" x14ac:dyDescent="0.25">
      <c r="B100" s="239"/>
      <c r="C100" s="56">
        <v>9307</v>
      </c>
      <c r="D100" s="59">
        <v>367400</v>
      </c>
      <c r="E100" s="60" t="s">
        <v>109</v>
      </c>
      <c r="F100" s="20" t="s">
        <v>102</v>
      </c>
      <c r="G100" s="21" t="s">
        <v>100</v>
      </c>
      <c r="H100" s="45">
        <v>0.28999999999999998</v>
      </c>
      <c r="I100" s="58">
        <f t="shared" si="5"/>
        <v>0.2465</v>
      </c>
    </row>
    <row r="101" spans="2:9" s="6" customFormat="1" ht="20.100000000000001" customHeight="1" thickBot="1" x14ac:dyDescent="0.25">
      <c r="B101" s="78" t="s">
        <v>110</v>
      </c>
      <c r="C101" s="81"/>
      <c r="D101" s="81"/>
      <c r="E101" s="79"/>
      <c r="F101" s="81"/>
      <c r="G101" s="82"/>
      <c r="H101" s="79"/>
      <c r="I101" s="80"/>
    </row>
    <row r="102" spans="2:9" s="6" customFormat="1" ht="120" customHeight="1" x14ac:dyDescent="0.2">
      <c r="B102" s="64"/>
      <c r="C102" s="62">
        <v>3468</v>
      </c>
      <c r="D102" s="35" t="s">
        <v>111</v>
      </c>
      <c r="E102" s="77" t="s">
        <v>1317</v>
      </c>
      <c r="F102" s="35" t="s">
        <v>112</v>
      </c>
      <c r="G102" s="37" t="s">
        <v>1318</v>
      </c>
      <c r="H102" s="35">
        <v>190</v>
      </c>
      <c r="I102" s="63">
        <f>H102-H102*$G$8</f>
        <v>161.5</v>
      </c>
    </row>
    <row r="103" spans="2:9" s="6" customFormat="1" ht="120" customHeight="1" thickBot="1" x14ac:dyDescent="0.25">
      <c r="B103" s="55"/>
      <c r="C103" s="56">
        <v>2254</v>
      </c>
      <c r="D103" s="20" t="s">
        <v>113</v>
      </c>
      <c r="E103" s="61" t="s">
        <v>1319</v>
      </c>
      <c r="F103" s="20" t="s">
        <v>112</v>
      </c>
      <c r="G103" s="37" t="s">
        <v>1318</v>
      </c>
      <c r="H103" s="20">
        <v>117</v>
      </c>
      <c r="I103" s="58">
        <f>H103-H103*$G$8</f>
        <v>99.45</v>
      </c>
    </row>
    <row r="104" spans="2:9" s="6" customFormat="1" ht="20.100000000000001" customHeight="1" thickBot="1" x14ac:dyDescent="0.25">
      <c r="B104" s="78" t="s">
        <v>114</v>
      </c>
      <c r="C104" s="81"/>
      <c r="D104" s="81"/>
      <c r="E104" s="79"/>
      <c r="F104" s="81"/>
      <c r="G104" s="82"/>
      <c r="H104" s="79"/>
      <c r="I104" s="80"/>
    </row>
    <row r="105" spans="2:9" s="6" customFormat="1" ht="120" customHeight="1" x14ac:dyDescent="0.2">
      <c r="B105" s="64"/>
      <c r="C105" s="62">
        <v>6877</v>
      </c>
      <c r="D105" s="35" t="s">
        <v>115</v>
      </c>
      <c r="E105" s="65" t="s">
        <v>116</v>
      </c>
      <c r="F105" s="35" t="s">
        <v>102</v>
      </c>
      <c r="G105" s="37" t="s">
        <v>114</v>
      </c>
      <c r="H105" s="35">
        <v>0.04</v>
      </c>
      <c r="I105" s="63">
        <f>H105-H105*$G$8</f>
        <v>3.4000000000000002E-2</v>
      </c>
    </row>
    <row r="106" spans="2:9" s="6" customFormat="1" ht="120" customHeight="1" thickBot="1" x14ac:dyDescent="0.25">
      <c r="B106" s="51"/>
      <c r="C106" s="52">
        <v>5401</v>
      </c>
      <c r="D106" s="16" t="s">
        <v>117</v>
      </c>
      <c r="E106" s="24" t="s">
        <v>118</v>
      </c>
      <c r="F106" s="16" t="s">
        <v>95</v>
      </c>
      <c r="G106" s="17" t="s">
        <v>114</v>
      </c>
      <c r="H106" s="16">
        <v>10.66</v>
      </c>
      <c r="I106" s="53">
        <f>H106-H106*$G$8</f>
        <v>9.0609999999999999</v>
      </c>
    </row>
    <row r="107" spans="2:9" ht="20.25" customHeight="1" x14ac:dyDescent="0.2"/>
    <row r="108" spans="2:9" ht="21.75" customHeight="1" x14ac:dyDescent="0.2">
      <c r="B108" s="183" t="s">
        <v>432</v>
      </c>
      <c r="C108" s="182"/>
      <c r="D108" s="182"/>
      <c r="E108" s="182"/>
      <c r="F108" s="182"/>
      <c r="G108" s="182"/>
      <c r="H108" s="182"/>
      <c r="I108" s="182"/>
    </row>
    <row r="109" spans="2:9" ht="76.150000000000006" customHeight="1" x14ac:dyDescent="0.2">
      <c r="B109" s="250" t="s">
        <v>1235</v>
      </c>
      <c r="C109" s="250"/>
      <c r="D109" s="250"/>
      <c r="E109" s="250"/>
      <c r="F109" s="250"/>
      <c r="G109" s="250"/>
      <c r="H109" s="250"/>
      <c r="I109" s="250"/>
    </row>
    <row r="120" ht="24.75" customHeight="1" x14ac:dyDescent="0.2"/>
  </sheetData>
  <autoFilter ref="B10:I106" xr:uid="{00000000-0009-0000-0000-000000000000}"/>
  <mergeCells count="20">
    <mergeCell ref="B93:B100"/>
    <mergeCell ref="B64:B65"/>
    <mergeCell ref="B69:B76"/>
    <mergeCell ref="B89:B91"/>
    <mergeCell ref="B109:I109"/>
    <mergeCell ref="B12:B13"/>
    <mergeCell ref="B14:B15"/>
    <mergeCell ref="B30:B33"/>
    <mergeCell ref="B44:B47"/>
    <mergeCell ref="B48:B51"/>
    <mergeCell ref="B34:B35"/>
    <mergeCell ref="B40:B41"/>
    <mergeCell ref="B42:B43"/>
    <mergeCell ref="B60:B61"/>
    <mergeCell ref="B62:B63"/>
    <mergeCell ref="B21:B29"/>
    <mergeCell ref="B16:B17"/>
    <mergeCell ref="B18:B19"/>
    <mergeCell ref="B52:B55"/>
    <mergeCell ref="B56:B59"/>
  </mergeCells>
  <pageMargins left="0" right="0" top="0" bottom="0" header="0" footer="0"/>
  <pageSetup paperSize="9" scale="93" fitToHeight="1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outlinePr summaryBelow="0" summaryRight="0"/>
    <pageSetUpPr autoPageBreaks="0" fitToPage="1"/>
  </sheetPr>
  <dimension ref="A1:H108"/>
  <sheetViews>
    <sheetView zoomScaleNormal="100" workbookViewId="0">
      <selection activeCell="K15" sqref="K15"/>
    </sheetView>
  </sheetViews>
  <sheetFormatPr defaultColWidth="8" defaultRowHeight="25.5" customHeight="1" x14ac:dyDescent="0.2"/>
  <cols>
    <col min="1" max="1" width="5" style="191" customWidth="1"/>
    <col min="2" max="2" width="11" style="191" bestFit="1" customWidth="1"/>
    <col min="3" max="3" width="14.140625" style="191" customWidth="1"/>
    <col min="4" max="4" width="56.28515625" style="191" customWidth="1"/>
    <col min="5" max="5" width="10.42578125" style="192" customWidth="1"/>
    <col min="6" max="6" width="11.28515625" style="191" customWidth="1"/>
    <col min="7" max="7" width="11.5703125" style="191" customWidth="1"/>
    <col min="8" max="8" width="9.7109375" style="191" hidden="1" customWidth="1"/>
    <col min="9" max="246" width="8.85546875" style="191" customWidth="1"/>
    <col min="247" max="16384" width="8" style="191"/>
  </cols>
  <sheetData>
    <row r="1" spans="2:8" ht="14.25" x14ac:dyDescent="0.2"/>
    <row r="2" spans="2:8" ht="14.25" x14ac:dyDescent="0.2"/>
    <row r="3" spans="2:8" ht="14.25" x14ac:dyDescent="0.2"/>
    <row r="4" spans="2:8" ht="14.25" x14ac:dyDescent="0.2"/>
    <row r="5" spans="2:8" ht="14.25" x14ac:dyDescent="0.2"/>
    <row r="6" spans="2:8" ht="14.25" x14ac:dyDescent="0.2"/>
    <row r="7" spans="2:8" ht="14.25" x14ac:dyDescent="0.2"/>
    <row r="8" spans="2:8" ht="14.25" x14ac:dyDescent="0.2"/>
    <row r="9" spans="2:8" ht="15" thickBot="1" x14ac:dyDescent="0.25"/>
    <row r="10" spans="2:8" ht="15" x14ac:dyDescent="0.2">
      <c r="G10" s="206" t="s">
        <v>1236</v>
      </c>
    </row>
    <row r="11" spans="2:8" ht="15.75" thickBot="1" x14ac:dyDescent="0.25">
      <c r="G11" s="207">
        <v>0</v>
      </c>
    </row>
    <row r="12" spans="2:8" ht="14.25" x14ac:dyDescent="0.2"/>
    <row r="13" spans="2:8" s="192" customFormat="1" ht="57" customHeight="1" x14ac:dyDescent="0.25">
      <c r="B13" s="193" t="s">
        <v>2</v>
      </c>
      <c r="C13" s="193" t="s">
        <v>3</v>
      </c>
      <c r="D13" s="193" t="s">
        <v>4</v>
      </c>
      <c r="E13" s="193" t="s">
        <v>1212</v>
      </c>
      <c r="F13" s="193" t="s">
        <v>1237</v>
      </c>
      <c r="G13" s="194" t="s">
        <v>1238</v>
      </c>
      <c r="H13" s="194" t="s">
        <v>1275</v>
      </c>
    </row>
    <row r="14" spans="2:8" s="208" customFormat="1" ht="30" customHeight="1" x14ac:dyDescent="0.2">
      <c r="B14" s="209"/>
      <c r="C14" s="209" t="s">
        <v>1213</v>
      </c>
      <c r="D14" s="209"/>
      <c r="E14" s="209"/>
      <c r="F14" s="209"/>
      <c r="G14" s="209"/>
      <c r="H14" s="209"/>
    </row>
    <row r="15" spans="2:8" ht="30" customHeight="1" x14ac:dyDescent="0.2">
      <c r="B15" s="200">
        <v>13272</v>
      </c>
      <c r="C15" s="195" t="s">
        <v>1239</v>
      </c>
      <c r="D15" s="196" t="s">
        <v>1240</v>
      </c>
      <c r="E15" s="197">
        <v>1</v>
      </c>
      <c r="F15" s="198">
        <v>23</v>
      </c>
      <c r="G15" s="199">
        <f t="shared" ref="G15:G40" si="0">F15-F15*$G$11</f>
        <v>23</v>
      </c>
      <c r="H15" s="199">
        <f t="shared" ref="H15:H40" si="1">G15/E15</f>
        <v>23</v>
      </c>
    </row>
    <row r="16" spans="2:8" ht="30" customHeight="1" x14ac:dyDescent="0.2">
      <c r="B16" s="200">
        <v>13273</v>
      </c>
      <c r="C16" s="195" t="s">
        <v>1241</v>
      </c>
      <c r="D16" s="196" t="s">
        <v>1242</v>
      </c>
      <c r="E16" s="197">
        <v>1</v>
      </c>
      <c r="F16" s="198">
        <v>23</v>
      </c>
      <c r="G16" s="199">
        <f t="shared" si="0"/>
        <v>23</v>
      </c>
      <c r="H16" s="199">
        <f t="shared" si="1"/>
        <v>23</v>
      </c>
    </row>
    <row r="17" spans="2:8" ht="30" customHeight="1" x14ac:dyDescent="0.2">
      <c r="B17" s="200">
        <v>13274</v>
      </c>
      <c r="C17" s="195" t="s">
        <v>1243</v>
      </c>
      <c r="D17" s="196" t="s">
        <v>1244</v>
      </c>
      <c r="E17" s="197">
        <v>1</v>
      </c>
      <c r="F17" s="198">
        <v>23</v>
      </c>
      <c r="G17" s="199">
        <f t="shared" si="0"/>
        <v>23</v>
      </c>
      <c r="H17" s="199">
        <f t="shared" si="1"/>
        <v>23</v>
      </c>
    </row>
    <row r="18" spans="2:8" ht="30" customHeight="1" x14ac:dyDescent="0.2">
      <c r="B18" s="200">
        <v>13271</v>
      </c>
      <c r="C18" s="195" t="s">
        <v>1245</v>
      </c>
      <c r="D18" s="196" t="s">
        <v>1246</v>
      </c>
      <c r="E18" s="197">
        <v>1</v>
      </c>
      <c r="F18" s="198">
        <v>23</v>
      </c>
      <c r="G18" s="199">
        <f t="shared" si="0"/>
        <v>23</v>
      </c>
      <c r="H18" s="199">
        <f t="shared" si="1"/>
        <v>23</v>
      </c>
    </row>
    <row r="19" spans="2:8" ht="30" customHeight="1" x14ac:dyDescent="0.2">
      <c r="B19" s="200">
        <v>12692</v>
      </c>
      <c r="C19" s="201" t="s">
        <v>461</v>
      </c>
      <c r="D19" s="201" t="s">
        <v>462</v>
      </c>
      <c r="E19" s="202">
        <v>1</v>
      </c>
      <c r="F19" s="203">
        <v>25.44</v>
      </c>
      <c r="G19" s="204">
        <f t="shared" si="0"/>
        <v>25.44</v>
      </c>
      <c r="H19" s="199">
        <f t="shared" si="1"/>
        <v>25.44</v>
      </c>
    </row>
    <row r="20" spans="2:8" ht="30" customHeight="1" x14ac:dyDescent="0.2">
      <c r="B20" s="200">
        <v>12686</v>
      </c>
      <c r="C20" s="201" t="s">
        <v>463</v>
      </c>
      <c r="D20" s="201" t="s">
        <v>464</v>
      </c>
      <c r="E20" s="202">
        <v>1</v>
      </c>
      <c r="F20" s="203">
        <v>25.44</v>
      </c>
      <c r="G20" s="204">
        <f t="shared" si="0"/>
        <v>25.44</v>
      </c>
      <c r="H20" s="199">
        <f t="shared" si="1"/>
        <v>25.44</v>
      </c>
    </row>
    <row r="21" spans="2:8" ht="30" customHeight="1" x14ac:dyDescent="0.2">
      <c r="B21" s="200">
        <v>12684</v>
      </c>
      <c r="C21" s="201" t="s">
        <v>465</v>
      </c>
      <c r="D21" s="201" t="s">
        <v>466</v>
      </c>
      <c r="E21" s="202">
        <v>1</v>
      </c>
      <c r="F21" s="203">
        <v>25.44</v>
      </c>
      <c r="G21" s="204">
        <f t="shared" si="0"/>
        <v>25.44</v>
      </c>
      <c r="H21" s="199">
        <f t="shared" si="1"/>
        <v>25.44</v>
      </c>
    </row>
    <row r="22" spans="2:8" ht="30" customHeight="1" x14ac:dyDescent="0.2">
      <c r="B22" s="200">
        <v>12683</v>
      </c>
      <c r="C22" s="201" t="s">
        <v>467</v>
      </c>
      <c r="D22" s="201" t="s">
        <v>468</v>
      </c>
      <c r="E22" s="202">
        <v>1</v>
      </c>
      <c r="F22" s="203">
        <v>25.44</v>
      </c>
      <c r="G22" s="204">
        <f t="shared" si="0"/>
        <v>25.44</v>
      </c>
      <c r="H22" s="199">
        <f t="shared" si="1"/>
        <v>25.44</v>
      </c>
    </row>
    <row r="23" spans="2:8" ht="30" customHeight="1" x14ac:dyDescent="0.2">
      <c r="B23" s="200">
        <v>12690</v>
      </c>
      <c r="C23" s="201" t="s">
        <v>469</v>
      </c>
      <c r="D23" s="201" t="s">
        <v>470</v>
      </c>
      <c r="E23" s="202">
        <v>1</v>
      </c>
      <c r="F23" s="203">
        <v>25.44</v>
      </c>
      <c r="G23" s="204">
        <f t="shared" si="0"/>
        <v>25.44</v>
      </c>
      <c r="H23" s="199">
        <f t="shared" si="1"/>
        <v>25.44</v>
      </c>
    </row>
    <row r="24" spans="2:8" ht="30" customHeight="1" x14ac:dyDescent="0.2">
      <c r="B24" s="200">
        <v>13069</v>
      </c>
      <c r="C24" s="201" t="s">
        <v>1247</v>
      </c>
      <c r="D24" s="201" t="s">
        <v>1248</v>
      </c>
      <c r="E24" s="202">
        <v>1</v>
      </c>
      <c r="F24" s="203">
        <v>26.24</v>
      </c>
      <c r="G24" s="204">
        <f t="shared" si="0"/>
        <v>26.24</v>
      </c>
      <c r="H24" s="199">
        <f t="shared" si="1"/>
        <v>26.24</v>
      </c>
    </row>
    <row r="25" spans="2:8" ht="30" customHeight="1" x14ac:dyDescent="0.2">
      <c r="B25" s="200">
        <v>12688</v>
      </c>
      <c r="C25" s="201" t="s">
        <v>471</v>
      </c>
      <c r="D25" s="201" t="s">
        <v>472</v>
      </c>
      <c r="E25" s="202">
        <v>1</v>
      </c>
      <c r="F25" s="203">
        <v>25.44</v>
      </c>
      <c r="G25" s="204">
        <f t="shared" si="0"/>
        <v>25.44</v>
      </c>
      <c r="H25" s="199">
        <f t="shared" si="1"/>
        <v>25.44</v>
      </c>
    </row>
    <row r="26" spans="2:8" ht="30" customHeight="1" x14ac:dyDescent="0.2">
      <c r="B26" s="200">
        <v>13070</v>
      </c>
      <c r="C26" s="201" t="s">
        <v>1249</v>
      </c>
      <c r="D26" s="201" t="s">
        <v>1250</v>
      </c>
      <c r="E26" s="202">
        <v>1</v>
      </c>
      <c r="F26" s="203">
        <v>26.24</v>
      </c>
      <c r="G26" s="204">
        <f t="shared" si="0"/>
        <v>26.24</v>
      </c>
      <c r="H26" s="199">
        <f t="shared" si="1"/>
        <v>26.24</v>
      </c>
    </row>
    <row r="27" spans="2:8" ht="30" customHeight="1" x14ac:dyDescent="0.2">
      <c r="B27" s="200">
        <v>12691</v>
      </c>
      <c r="C27" s="201" t="s">
        <v>473</v>
      </c>
      <c r="D27" s="201" t="s">
        <v>474</v>
      </c>
      <c r="E27" s="202">
        <v>1</v>
      </c>
      <c r="F27" s="203">
        <v>29.23</v>
      </c>
      <c r="G27" s="204">
        <f t="shared" si="0"/>
        <v>29.23</v>
      </c>
      <c r="H27" s="199">
        <f t="shared" si="1"/>
        <v>29.23</v>
      </c>
    </row>
    <row r="28" spans="2:8" ht="30" customHeight="1" x14ac:dyDescent="0.2">
      <c r="B28" s="200">
        <v>12689</v>
      </c>
      <c r="C28" s="201" t="s">
        <v>475</v>
      </c>
      <c r="D28" s="201" t="s">
        <v>476</v>
      </c>
      <c r="E28" s="202">
        <v>1</v>
      </c>
      <c r="F28" s="203">
        <v>25.44</v>
      </c>
      <c r="G28" s="204">
        <f t="shared" si="0"/>
        <v>25.44</v>
      </c>
      <c r="H28" s="199">
        <f t="shared" si="1"/>
        <v>25.44</v>
      </c>
    </row>
    <row r="29" spans="2:8" ht="30" customHeight="1" x14ac:dyDescent="0.2">
      <c r="B29" s="200">
        <v>12687</v>
      </c>
      <c r="C29" s="201" t="s">
        <v>477</v>
      </c>
      <c r="D29" s="201" t="s">
        <v>478</v>
      </c>
      <c r="E29" s="202">
        <v>1</v>
      </c>
      <c r="F29" s="203">
        <v>25.44</v>
      </c>
      <c r="G29" s="204">
        <f t="shared" si="0"/>
        <v>25.44</v>
      </c>
      <c r="H29" s="199">
        <f t="shared" si="1"/>
        <v>25.44</v>
      </c>
    </row>
    <row r="30" spans="2:8" ht="30" customHeight="1" x14ac:dyDescent="0.2">
      <c r="B30" s="200">
        <v>13071</v>
      </c>
      <c r="C30" s="201" t="s">
        <v>1251</v>
      </c>
      <c r="D30" s="201" t="s">
        <v>1252</v>
      </c>
      <c r="E30" s="202">
        <v>1</v>
      </c>
      <c r="F30" s="203">
        <v>30.39</v>
      </c>
      <c r="G30" s="204">
        <f t="shared" si="0"/>
        <v>30.39</v>
      </c>
      <c r="H30" s="199">
        <f t="shared" si="1"/>
        <v>30.39</v>
      </c>
    </row>
    <row r="31" spans="2:8" ht="30" customHeight="1" x14ac:dyDescent="0.2">
      <c r="B31" s="200">
        <v>12695</v>
      </c>
      <c r="C31" s="201" t="s">
        <v>479</v>
      </c>
      <c r="D31" s="201" t="s">
        <v>480</v>
      </c>
      <c r="E31" s="202">
        <v>1</v>
      </c>
      <c r="F31" s="203">
        <v>25.44</v>
      </c>
      <c r="G31" s="204">
        <f t="shared" si="0"/>
        <v>25.44</v>
      </c>
      <c r="H31" s="199">
        <f t="shared" si="1"/>
        <v>25.44</v>
      </c>
    </row>
    <row r="32" spans="2:8" ht="30" customHeight="1" x14ac:dyDescent="0.2">
      <c r="B32" s="200">
        <v>12696</v>
      </c>
      <c r="C32" s="201" t="s">
        <v>481</v>
      </c>
      <c r="D32" s="201" t="s">
        <v>482</v>
      </c>
      <c r="E32" s="202">
        <v>1</v>
      </c>
      <c r="F32" s="203">
        <v>25.44</v>
      </c>
      <c r="G32" s="204">
        <f t="shared" si="0"/>
        <v>25.44</v>
      </c>
      <c r="H32" s="199">
        <f t="shared" si="1"/>
        <v>25.44</v>
      </c>
    </row>
    <row r="33" spans="2:8" ht="30" customHeight="1" x14ac:dyDescent="0.2">
      <c r="B33" s="200">
        <v>12675</v>
      </c>
      <c r="C33" s="201" t="s">
        <v>453</v>
      </c>
      <c r="D33" s="201" t="s">
        <v>454</v>
      </c>
      <c r="E33" s="202">
        <v>3.75</v>
      </c>
      <c r="F33" s="203">
        <v>95.4</v>
      </c>
      <c r="G33" s="204">
        <f t="shared" si="0"/>
        <v>95.4</v>
      </c>
      <c r="H33" s="199">
        <f t="shared" si="1"/>
        <v>25.44</v>
      </c>
    </row>
    <row r="34" spans="2:8" ht="30" customHeight="1" x14ac:dyDescent="0.2">
      <c r="B34" s="200">
        <v>13061</v>
      </c>
      <c r="C34" s="201" t="s">
        <v>1253</v>
      </c>
      <c r="D34" s="201" t="s">
        <v>1254</v>
      </c>
      <c r="E34" s="202">
        <v>1</v>
      </c>
      <c r="F34" s="203">
        <v>29.58</v>
      </c>
      <c r="G34" s="204">
        <f t="shared" si="0"/>
        <v>29.58</v>
      </c>
      <c r="H34" s="199">
        <f t="shared" si="1"/>
        <v>29.58</v>
      </c>
    </row>
    <row r="35" spans="2:8" ht="30" customHeight="1" x14ac:dyDescent="0.2">
      <c r="B35" s="200">
        <v>13063</v>
      </c>
      <c r="C35" s="201" t="s">
        <v>1255</v>
      </c>
      <c r="D35" s="201" t="s">
        <v>1256</v>
      </c>
      <c r="E35" s="202">
        <v>1</v>
      </c>
      <c r="F35" s="203">
        <v>26.24</v>
      </c>
      <c r="G35" s="204">
        <f t="shared" si="0"/>
        <v>26.24</v>
      </c>
      <c r="H35" s="199">
        <f t="shared" si="1"/>
        <v>26.24</v>
      </c>
    </row>
    <row r="36" spans="2:8" ht="30" customHeight="1" x14ac:dyDescent="0.2">
      <c r="B36" s="200">
        <v>12693</v>
      </c>
      <c r="C36" s="201" t="s">
        <v>455</v>
      </c>
      <c r="D36" s="201" t="s">
        <v>456</v>
      </c>
      <c r="E36" s="202">
        <v>1</v>
      </c>
      <c r="F36" s="203">
        <v>25.44</v>
      </c>
      <c r="G36" s="204">
        <f t="shared" si="0"/>
        <v>25.44</v>
      </c>
      <c r="H36" s="199">
        <f t="shared" si="1"/>
        <v>25.44</v>
      </c>
    </row>
    <row r="37" spans="2:8" ht="30" customHeight="1" x14ac:dyDescent="0.2">
      <c r="B37" s="200">
        <v>12694</v>
      </c>
      <c r="C37" s="201" t="s">
        <v>457</v>
      </c>
      <c r="D37" s="201" t="s">
        <v>458</v>
      </c>
      <c r="E37" s="202">
        <v>1</v>
      </c>
      <c r="F37" s="203">
        <v>25.44</v>
      </c>
      <c r="G37" s="204">
        <f t="shared" si="0"/>
        <v>25.44</v>
      </c>
      <c r="H37" s="199">
        <f t="shared" si="1"/>
        <v>25.44</v>
      </c>
    </row>
    <row r="38" spans="2:8" ht="30" customHeight="1" x14ac:dyDescent="0.2">
      <c r="B38" s="200">
        <v>13064</v>
      </c>
      <c r="C38" s="201" t="s">
        <v>1257</v>
      </c>
      <c r="D38" s="201" t="s">
        <v>1258</v>
      </c>
      <c r="E38" s="202">
        <v>1</v>
      </c>
      <c r="F38" s="203">
        <v>26.24</v>
      </c>
      <c r="G38" s="204">
        <f t="shared" si="0"/>
        <v>26.24</v>
      </c>
      <c r="H38" s="199">
        <f t="shared" si="1"/>
        <v>26.24</v>
      </c>
    </row>
    <row r="39" spans="2:8" ht="30" customHeight="1" x14ac:dyDescent="0.2">
      <c r="B39" s="200">
        <v>12685</v>
      </c>
      <c r="C39" s="201" t="s">
        <v>459</v>
      </c>
      <c r="D39" s="201" t="s">
        <v>460</v>
      </c>
      <c r="E39" s="202">
        <v>1</v>
      </c>
      <c r="F39" s="203">
        <v>25.44</v>
      </c>
      <c r="G39" s="204">
        <f t="shared" si="0"/>
        <v>25.44</v>
      </c>
      <c r="H39" s="199">
        <f t="shared" si="1"/>
        <v>25.44</v>
      </c>
    </row>
    <row r="40" spans="2:8" ht="30" customHeight="1" x14ac:dyDescent="0.2">
      <c r="B40" s="200">
        <v>12715</v>
      </c>
      <c r="C40" s="201" t="s">
        <v>451</v>
      </c>
      <c r="D40" s="201" t="s">
        <v>452</v>
      </c>
      <c r="E40" s="202">
        <v>3.75</v>
      </c>
      <c r="F40" s="203">
        <v>95.4</v>
      </c>
      <c r="G40" s="204">
        <f t="shared" si="0"/>
        <v>95.4</v>
      </c>
      <c r="H40" s="199">
        <f t="shared" si="1"/>
        <v>25.44</v>
      </c>
    </row>
    <row r="41" spans="2:8" ht="30" customHeight="1" x14ac:dyDescent="0.2">
      <c r="B41" s="200"/>
      <c r="C41" s="252" t="s">
        <v>1213</v>
      </c>
      <c r="D41" s="252"/>
      <c r="E41" s="210" t="s">
        <v>1276</v>
      </c>
      <c r="F41" s="204" t="s">
        <v>1277</v>
      </c>
      <c r="G41" s="204" t="s">
        <v>1275</v>
      </c>
      <c r="H41" s="199"/>
    </row>
    <row r="42" spans="2:8" ht="30" customHeight="1" x14ac:dyDescent="0.2">
      <c r="B42" s="200"/>
      <c r="C42" s="253" t="s">
        <v>1278</v>
      </c>
      <c r="D42" s="253"/>
      <c r="E42" s="254">
        <f>SUM(E15:E40)</f>
        <v>31.5</v>
      </c>
      <c r="F42" s="255">
        <f>SUM(G15:G40)</f>
        <v>807.68000000000018</v>
      </c>
      <c r="G42" s="256">
        <f>H42</f>
        <v>25.683076923076932</v>
      </c>
      <c r="H42" s="257">
        <f>AVERAGE(H15:H40)</f>
        <v>25.683076923076932</v>
      </c>
    </row>
    <row r="43" spans="2:8" ht="30" customHeight="1" x14ac:dyDescent="0.2">
      <c r="B43" s="200"/>
      <c r="C43" s="253" t="s">
        <v>1271</v>
      </c>
      <c r="D43" s="253"/>
      <c r="E43" s="254"/>
      <c r="F43" s="255"/>
      <c r="G43" s="256"/>
      <c r="H43" s="257"/>
    </row>
    <row r="44" spans="2:8" s="208" customFormat="1" ht="30" customHeight="1" x14ac:dyDescent="0.2">
      <c r="B44" s="209"/>
      <c r="C44" s="209" t="s">
        <v>1214</v>
      </c>
      <c r="D44" s="209"/>
      <c r="E44" s="209"/>
      <c r="F44" s="209"/>
      <c r="G44" s="209"/>
      <c r="H44" s="209"/>
    </row>
    <row r="45" spans="2:8" ht="30" customHeight="1" x14ac:dyDescent="0.2">
      <c r="B45" s="200">
        <v>12701</v>
      </c>
      <c r="C45" s="201" t="s">
        <v>523</v>
      </c>
      <c r="D45" s="201" t="s">
        <v>524</v>
      </c>
      <c r="E45" s="202">
        <v>0.5</v>
      </c>
      <c r="F45" s="203">
        <v>18.36</v>
      </c>
      <c r="G45" s="204">
        <f t="shared" ref="G45:G60" si="2">F45-F45*$G$11</f>
        <v>18.36</v>
      </c>
      <c r="H45" s="199">
        <f t="shared" ref="H45:H60" si="3">G45/E45</f>
        <v>36.72</v>
      </c>
    </row>
    <row r="46" spans="2:8" ht="30" customHeight="1" x14ac:dyDescent="0.2">
      <c r="B46" s="200">
        <v>12708</v>
      </c>
      <c r="C46" s="201" t="s">
        <v>525</v>
      </c>
      <c r="D46" s="201" t="s">
        <v>526</v>
      </c>
      <c r="E46" s="202">
        <v>0.5</v>
      </c>
      <c r="F46" s="203">
        <v>18.36</v>
      </c>
      <c r="G46" s="204">
        <f t="shared" si="2"/>
        <v>18.36</v>
      </c>
      <c r="H46" s="199">
        <f t="shared" si="3"/>
        <v>36.72</v>
      </c>
    </row>
    <row r="47" spans="2:8" ht="30" customHeight="1" x14ac:dyDescent="0.2">
      <c r="B47" s="200">
        <v>12710</v>
      </c>
      <c r="C47" s="201" t="s">
        <v>527</v>
      </c>
      <c r="D47" s="201" t="s">
        <v>528</v>
      </c>
      <c r="E47" s="202">
        <v>0.5</v>
      </c>
      <c r="F47" s="203">
        <v>18.36</v>
      </c>
      <c r="G47" s="204">
        <f t="shared" si="2"/>
        <v>18.36</v>
      </c>
      <c r="H47" s="199">
        <f t="shared" si="3"/>
        <v>36.72</v>
      </c>
    </row>
    <row r="48" spans="2:8" ht="30" customHeight="1" x14ac:dyDescent="0.2">
      <c r="B48" s="200">
        <v>12706</v>
      </c>
      <c r="C48" s="201" t="s">
        <v>529</v>
      </c>
      <c r="D48" s="201" t="s">
        <v>530</v>
      </c>
      <c r="E48" s="202">
        <v>0.5</v>
      </c>
      <c r="F48" s="203">
        <v>18.36</v>
      </c>
      <c r="G48" s="204">
        <f t="shared" si="2"/>
        <v>18.36</v>
      </c>
      <c r="H48" s="199">
        <f t="shared" si="3"/>
        <v>36.72</v>
      </c>
    </row>
    <row r="49" spans="2:8" ht="30" customHeight="1" x14ac:dyDescent="0.2">
      <c r="B49" s="200">
        <v>12705</v>
      </c>
      <c r="C49" s="201" t="s">
        <v>531</v>
      </c>
      <c r="D49" s="201" t="s">
        <v>532</v>
      </c>
      <c r="E49" s="202">
        <v>0.5</v>
      </c>
      <c r="F49" s="203">
        <v>26.4</v>
      </c>
      <c r="G49" s="204">
        <f t="shared" si="2"/>
        <v>26.4</v>
      </c>
      <c r="H49" s="199">
        <f t="shared" si="3"/>
        <v>52.8</v>
      </c>
    </row>
    <row r="50" spans="2:8" ht="30" customHeight="1" x14ac:dyDescent="0.2">
      <c r="B50" s="200">
        <v>12699</v>
      </c>
      <c r="C50" s="201" t="s">
        <v>533</v>
      </c>
      <c r="D50" s="201" t="s">
        <v>534</v>
      </c>
      <c r="E50" s="202">
        <v>0.5</v>
      </c>
      <c r="F50" s="203">
        <v>18.36</v>
      </c>
      <c r="G50" s="204">
        <f t="shared" si="2"/>
        <v>18.36</v>
      </c>
      <c r="H50" s="199">
        <f t="shared" si="3"/>
        <v>36.72</v>
      </c>
    </row>
    <row r="51" spans="2:8" ht="30" customHeight="1" x14ac:dyDescent="0.2">
      <c r="B51" s="200">
        <v>12702</v>
      </c>
      <c r="C51" s="201" t="s">
        <v>535</v>
      </c>
      <c r="D51" s="201" t="s">
        <v>536</v>
      </c>
      <c r="E51" s="202">
        <v>0.5</v>
      </c>
      <c r="F51" s="203">
        <v>18.36</v>
      </c>
      <c r="G51" s="204">
        <f t="shared" si="2"/>
        <v>18.36</v>
      </c>
      <c r="H51" s="199">
        <f t="shared" si="3"/>
        <v>36.72</v>
      </c>
    </row>
    <row r="52" spans="2:8" ht="30" customHeight="1" x14ac:dyDescent="0.2">
      <c r="B52" s="200">
        <v>12707</v>
      </c>
      <c r="C52" s="201" t="s">
        <v>537</v>
      </c>
      <c r="D52" s="201" t="s">
        <v>538</v>
      </c>
      <c r="E52" s="202">
        <v>0.5</v>
      </c>
      <c r="F52" s="203">
        <v>26.4</v>
      </c>
      <c r="G52" s="204">
        <f t="shared" si="2"/>
        <v>26.4</v>
      </c>
      <c r="H52" s="199">
        <f t="shared" si="3"/>
        <v>52.8</v>
      </c>
    </row>
    <row r="53" spans="2:8" ht="30" customHeight="1" x14ac:dyDescent="0.2">
      <c r="B53" s="200">
        <v>12711</v>
      </c>
      <c r="C53" s="201" t="s">
        <v>539</v>
      </c>
      <c r="D53" s="201" t="s">
        <v>540</v>
      </c>
      <c r="E53" s="202">
        <v>0.5</v>
      </c>
      <c r="F53" s="203">
        <v>26.4</v>
      </c>
      <c r="G53" s="204">
        <f t="shared" si="2"/>
        <v>26.4</v>
      </c>
      <c r="H53" s="199">
        <f t="shared" si="3"/>
        <v>52.8</v>
      </c>
    </row>
    <row r="54" spans="2:8" ht="30" customHeight="1" x14ac:dyDescent="0.2">
      <c r="B54" s="200">
        <v>12700</v>
      </c>
      <c r="C54" s="201" t="s">
        <v>541</v>
      </c>
      <c r="D54" s="201" t="s">
        <v>542</v>
      </c>
      <c r="E54" s="202">
        <v>0.5</v>
      </c>
      <c r="F54" s="203">
        <v>18.36</v>
      </c>
      <c r="G54" s="204">
        <f t="shared" si="2"/>
        <v>18.36</v>
      </c>
      <c r="H54" s="199">
        <f t="shared" si="3"/>
        <v>36.72</v>
      </c>
    </row>
    <row r="55" spans="2:8" ht="30" customHeight="1" x14ac:dyDescent="0.2">
      <c r="B55" s="200">
        <v>12698</v>
      </c>
      <c r="C55" s="201" t="s">
        <v>543</v>
      </c>
      <c r="D55" s="201" t="s">
        <v>544</v>
      </c>
      <c r="E55" s="202">
        <v>0.5</v>
      </c>
      <c r="F55" s="203">
        <v>18.36</v>
      </c>
      <c r="G55" s="204">
        <f t="shared" si="2"/>
        <v>18.36</v>
      </c>
      <c r="H55" s="199">
        <f t="shared" si="3"/>
        <v>36.72</v>
      </c>
    </row>
    <row r="56" spans="2:8" ht="30" customHeight="1" x14ac:dyDescent="0.2">
      <c r="B56" s="200">
        <v>12697</v>
      </c>
      <c r="C56" s="201" t="s">
        <v>545</v>
      </c>
      <c r="D56" s="201" t="s">
        <v>546</v>
      </c>
      <c r="E56" s="202">
        <v>0.5</v>
      </c>
      <c r="F56" s="203">
        <v>26.4</v>
      </c>
      <c r="G56" s="204">
        <f t="shared" si="2"/>
        <v>26.4</v>
      </c>
      <c r="H56" s="199">
        <f t="shared" si="3"/>
        <v>52.8</v>
      </c>
    </row>
    <row r="57" spans="2:8" ht="30" customHeight="1" x14ac:dyDescent="0.2">
      <c r="B57" s="200">
        <v>12713</v>
      </c>
      <c r="C57" s="201" t="s">
        <v>547</v>
      </c>
      <c r="D57" s="201" t="s">
        <v>548</v>
      </c>
      <c r="E57" s="202">
        <v>0.5</v>
      </c>
      <c r="F57" s="203">
        <v>18.36</v>
      </c>
      <c r="G57" s="204">
        <f t="shared" si="2"/>
        <v>18.36</v>
      </c>
      <c r="H57" s="199">
        <f t="shared" si="3"/>
        <v>36.72</v>
      </c>
    </row>
    <row r="58" spans="2:8" ht="30" customHeight="1" x14ac:dyDescent="0.2">
      <c r="B58" s="200">
        <v>12703</v>
      </c>
      <c r="C58" s="201" t="s">
        <v>549</v>
      </c>
      <c r="D58" s="201" t="s">
        <v>550</v>
      </c>
      <c r="E58" s="202">
        <v>0.5</v>
      </c>
      <c r="F58" s="203">
        <v>18.36</v>
      </c>
      <c r="G58" s="204">
        <f t="shared" si="2"/>
        <v>18.36</v>
      </c>
      <c r="H58" s="199">
        <f t="shared" si="3"/>
        <v>36.72</v>
      </c>
    </row>
    <row r="59" spans="2:8" ht="30" customHeight="1" x14ac:dyDescent="0.2">
      <c r="B59" s="200">
        <v>13275</v>
      </c>
      <c r="C59" s="201" t="s">
        <v>1259</v>
      </c>
      <c r="D59" s="201" t="s">
        <v>1260</v>
      </c>
      <c r="E59" s="202">
        <v>1</v>
      </c>
      <c r="F59" s="203">
        <v>36.72</v>
      </c>
      <c r="G59" s="204">
        <f t="shared" si="2"/>
        <v>36.72</v>
      </c>
      <c r="H59" s="199">
        <f t="shared" si="3"/>
        <v>36.72</v>
      </c>
    </row>
    <row r="60" spans="2:8" ht="30" customHeight="1" x14ac:dyDescent="0.2">
      <c r="B60" s="200">
        <v>13276</v>
      </c>
      <c r="C60" s="201" t="s">
        <v>1261</v>
      </c>
      <c r="D60" s="201" t="s">
        <v>1262</v>
      </c>
      <c r="E60" s="202">
        <v>1</v>
      </c>
      <c r="F60" s="203">
        <v>36.72</v>
      </c>
      <c r="G60" s="204">
        <f t="shared" si="2"/>
        <v>36.72</v>
      </c>
      <c r="H60" s="199">
        <f t="shared" si="3"/>
        <v>36.72</v>
      </c>
    </row>
    <row r="61" spans="2:8" ht="30" customHeight="1" x14ac:dyDescent="0.2">
      <c r="B61" s="200"/>
      <c r="C61" s="252" t="s">
        <v>1214</v>
      </c>
      <c r="D61" s="252"/>
      <c r="E61" s="210" t="s">
        <v>1276</v>
      </c>
      <c r="F61" s="204" t="s">
        <v>1277</v>
      </c>
      <c r="G61" s="204" t="s">
        <v>1275</v>
      </c>
      <c r="H61" s="199"/>
    </row>
    <row r="62" spans="2:8" ht="30" customHeight="1" x14ac:dyDescent="0.2">
      <c r="B62" s="200"/>
      <c r="C62" s="253" t="s">
        <v>1279</v>
      </c>
      <c r="D62" s="253"/>
      <c r="E62" s="254">
        <f>SUM(E45:E60)</f>
        <v>9</v>
      </c>
      <c r="F62" s="255">
        <f>SUM(G45:G60)</f>
        <v>362.6400000000001</v>
      </c>
      <c r="G62" s="256">
        <f>H62</f>
        <v>40.740000000000009</v>
      </c>
      <c r="H62" s="257">
        <f>AVERAGE(H45:H60)</f>
        <v>40.740000000000009</v>
      </c>
    </row>
    <row r="63" spans="2:8" ht="30" customHeight="1" x14ac:dyDescent="0.2">
      <c r="B63" s="200"/>
      <c r="C63" s="253" t="s">
        <v>1280</v>
      </c>
      <c r="D63" s="253"/>
      <c r="E63" s="254"/>
      <c r="F63" s="255"/>
      <c r="G63" s="256"/>
      <c r="H63" s="257"/>
    </row>
    <row r="64" spans="2:8" s="208" customFormat="1" ht="30" customHeight="1" x14ac:dyDescent="0.2">
      <c r="B64" s="209"/>
      <c r="C64" s="209" t="s">
        <v>1281</v>
      </c>
      <c r="D64" s="209"/>
      <c r="E64" s="209"/>
      <c r="F64" s="209"/>
      <c r="G64" s="209"/>
      <c r="H64" s="209"/>
    </row>
    <row r="65" spans="2:8" ht="30" customHeight="1" x14ac:dyDescent="0.2">
      <c r="B65" s="200">
        <v>13065</v>
      </c>
      <c r="C65" s="201" t="s">
        <v>1263</v>
      </c>
      <c r="D65" s="201" t="s">
        <v>1264</v>
      </c>
      <c r="E65" s="202">
        <v>1</v>
      </c>
      <c r="F65" s="203">
        <v>44.2</v>
      </c>
      <c r="G65" s="204">
        <f t="shared" ref="G65:G84" si="4">F65-F65*$G$11</f>
        <v>44.2</v>
      </c>
      <c r="H65" s="199">
        <f t="shared" ref="H65:H84" si="5">G65/E65</f>
        <v>44.2</v>
      </c>
    </row>
    <row r="66" spans="2:8" ht="30" customHeight="1" x14ac:dyDescent="0.2">
      <c r="B66" s="200">
        <v>13066</v>
      </c>
      <c r="C66" s="201" t="s">
        <v>1265</v>
      </c>
      <c r="D66" s="201" t="s">
        <v>1266</v>
      </c>
      <c r="E66" s="202">
        <v>1</v>
      </c>
      <c r="F66" s="203">
        <v>44.2</v>
      </c>
      <c r="G66" s="204">
        <f t="shared" si="4"/>
        <v>44.2</v>
      </c>
      <c r="H66" s="199">
        <f t="shared" si="5"/>
        <v>44.2</v>
      </c>
    </row>
    <row r="67" spans="2:8" ht="30" customHeight="1" x14ac:dyDescent="0.2">
      <c r="B67" s="200">
        <v>12656</v>
      </c>
      <c r="C67" s="201" t="s">
        <v>491</v>
      </c>
      <c r="D67" s="201" t="s">
        <v>492</v>
      </c>
      <c r="E67" s="202">
        <v>1</v>
      </c>
      <c r="F67" s="203">
        <v>40.729999999999997</v>
      </c>
      <c r="G67" s="204">
        <f t="shared" si="4"/>
        <v>40.729999999999997</v>
      </c>
      <c r="H67" s="199">
        <f t="shared" si="5"/>
        <v>40.729999999999997</v>
      </c>
    </row>
    <row r="68" spans="2:8" ht="30" customHeight="1" x14ac:dyDescent="0.2">
      <c r="B68" s="200">
        <v>12654</v>
      </c>
      <c r="C68" s="201" t="s">
        <v>493</v>
      </c>
      <c r="D68" s="201" t="s">
        <v>494</v>
      </c>
      <c r="E68" s="202">
        <v>1</v>
      </c>
      <c r="F68" s="203">
        <v>40.729999999999997</v>
      </c>
      <c r="G68" s="204">
        <f t="shared" si="4"/>
        <v>40.729999999999997</v>
      </c>
      <c r="H68" s="199">
        <f t="shared" si="5"/>
        <v>40.729999999999997</v>
      </c>
    </row>
    <row r="69" spans="2:8" ht="30" customHeight="1" x14ac:dyDescent="0.2">
      <c r="B69" s="200">
        <v>13067</v>
      </c>
      <c r="C69" s="201" t="s">
        <v>1267</v>
      </c>
      <c r="D69" s="201" t="s">
        <v>1268</v>
      </c>
      <c r="E69" s="202">
        <v>1</v>
      </c>
      <c r="F69" s="203">
        <v>44.2</v>
      </c>
      <c r="G69" s="204">
        <f t="shared" si="4"/>
        <v>44.2</v>
      </c>
      <c r="H69" s="199">
        <f t="shared" si="5"/>
        <v>44.2</v>
      </c>
    </row>
    <row r="70" spans="2:8" ht="30" customHeight="1" x14ac:dyDescent="0.2">
      <c r="B70" s="200">
        <v>13068</v>
      </c>
      <c r="C70" s="201" t="s">
        <v>1269</v>
      </c>
      <c r="D70" s="201" t="s">
        <v>1270</v>
      </c>
      <c r="E70" s="202">
        <v>1</v>
      </c>
      <c r="F70" s="203">
        <v>44.2</v>
      </c>
      <c r="G70" s="204">
        <f t="shared" si="4"/>
        <v>44.2</v>
      </c>
      <c r="H70" s="199">
        <f t="shared" si="5"/>
        <v>44.2</v>
      </c>
    </row>
    <row r="71" spans="2:8" ht="30" customHeight="1" x14ac:dyDescent="0.2">
      <c r="B71" s="200">
        <v>12655</v>
      </c>
      <c r="C71" s="201" t="s">
        <v>495</v>
      </c>
      <c r="D71" s="201" t="s">
        <v>496</v>
      </c>
      <c r="E71" s="202">
        <v>1</v>
      </c>
      <c r="F71" s="203">
        <v>40.729999999999997</v>
      </c>
      <c r="G71" s="204">
        <f t="shared" si="4"/>
        <v>40.729999999999997</v>
      </c>
      <c r="H71" s="199">
        <f t="shared" si="5"/>
        <v>40.729999999999997</v>
      </c>
    </row>
    <row r="72" spans="2:8" ht="30" customHeight="1" x14ac:dyDescent="0.2">
      <c r="B72" s="200">
        <v>12653</v>
      </c>
      <c r="C72" s="201" t="s">
        <v>497</v>
      </c>
      <c r="D72" s="201" t="s">
        <v>498</v>
      </c>
      <c r="E72" s="202">
        <v>1</v>
      </c>
      <c r="F72" s="203">
        <v>43.92</v>
      </c>
      <c r="G72" s="204">
        <f t="shared" si="4"/>
        <v>43.92</v>
      </c>
      <c r="H72" s="199">
        <f t="shared" si="5"/>
        <v>43.92</v>
      </c>
    </row>
    <row r="73" spans="2:8" ht="30" customHeight="1" x14ac:dyDescent="0.2">
      <c r="B73" s="200">
        <v>12660</v>
      </c>
      <c r="C73" s="201" t="s">
        <v>499</v>
      </c>
      <c r="D73" s="201" t="s">
        <v>500</v>
      </c>
      <c r="E73" s="202">
        <v>0.5</v>
      </c>
      <c r="F73" s="203">
        <v>28.8</v>
      </c>
      <c r="G73" s="204">
        <f t="shared" si="4"/>
        <v>28.8</v>
      </c>
      <c r="H73" s="199">
        <f t="shared" si="5"/>
        <v>57.6</v>
      </c>
    </row>
    <row r="74" spans="2:8" ht="30" customHeight="1" x14ac:dyDescent="0.2">
      <c r="B74" s="200">
        <v>12663</v>
      </c>
      <c r="C74" s="201" t="s">
        <v>501</v>
      </c>
      <c r="D74" s="201" t="s">
        <v>502</v>
      </c>
      <c r="E74" s="202">
        <v>0.5</v>
      </c>
      <c r="F74" s="203">
        <v>28.8</v>
      </c>
      <c r="G74" s="204">
        <f t="shared" si="4"/>
        <v>28.8</v>
      </c>
      <c r="H74" s="199">
        <f t="shared" si="5"/>
        <v>57.6</v>
      </c>
    </row>
    <row r="75" spans="2:8" ht="30" customHeight="1" x14ac:dyDescent="0.2">
      <c r="B75" s="200">
        <v>12667</v>
      </c>
      <c r="C75" s="201" t="s">
        <v>503</v>
      </c>
      <c r="D75" s="201" t="s">
        <v>504</v>
      </c>
      <c r="E75" s="202">
        <v>0.5</v>
      </c>
      <c r="F75" s="203">
        <v>28.8</v>
      </c>
      <c r="G75" s="204">
        <f t="shared" si="4"/>
        <v>28.8</v>
      </c>
      <c r="H75" s="199">
        <f t="shared" si="5"/>
        <v>57.6</v>
      </c>
    </row>
    <row r="76" spans="2:8" ht="30" customHeight="1" x14ac:dyDescent="0.2">
      <c r="B76" s="200">
        <v>12661</v>
      </c>
      <c r="C76" s="201" t="s">
        <v>505</v>
      </c>
      <c r="D76" s="201" t="s">
        <v>506</v>
      </c>
      <c r="E76" s="202">
        <v>0.5</v>
      </c>
      <c r="F76" s="203">
        <v>28.8</v>
      </c>
      <c r="G76" s="204">
        <f t="shared" si="4"/>
        <v>28.8</v>
      </c>
      <c r="H76" s="199">
        <f t="shared" si="5"/>
        <v>57.6</v>
      </c>
    </row>
    <row r="77" spans="2:8" ht="30" customHeight="1" x14ac:dyDescent="0.2">
      <c r="B77" s="200">
        <v>12658</v>
      </c>
      <c r="C77" s="201" t="s">
        <v>507</v>
      </c>
      <c r="D77" s="201" t="s">
        <v>508</v>
      </c>
      <c r="E77" s="202">
        <v>0.5</v>
      </c>
      <c r="F77" s="203">
        <v>38.4</v>
      </c>
      <c r="G77" s="204">
        <f t="shared" si="4"/>
        <v>38.4</v>
      </c>
      <c r="H77" s="199">
        <f t="shared" si="5"/>
        <v>76.8</v>
      </c>
    </row>
    <row r="78" spans="2:8" ht="30" customHeight="1" x14ac:dyDescent="0.2">
      <c r="B78" s="200">
        <v>12659</v>
      </c>
      <c r="C78" s="201" t="s">
        <v>509</v>
      </c>
      <c r="D78" s="201" t="s">
        <v>510</v>
      </c>
      <c r="E78" s="202">
        <v>0.5</v>
      </c>
      <c r="F78" s="203">
        <v>28.8</v>
      </c>
      <c r="G78" s="204">
        <f t="shared" si="4"/>
        <v>28.8</v>
      </c>
      <c r="H78" s="199">
        <f t="shared" si="5"/>
        <v>57.6</v>
      </c>
    </row>
    <row r="79" spans="2:8" ht="30" customHeight="1" x14ac:dyDescent="0.2">
      <c r="B79" s="200">
        <v>12665</v>
      </c>
      <c r="C79" s="201" t="s">
        <v>511</v>
      </c>
      <c r="D79" s="201" t="s">
        <v>512</v>
      </c>
      <c r="E79" s="202">
        <v>0.5</v>
      </c>
      <c r="F79" s="203">
        <v>28.8</v>
      </c>
      <c r="G79" s="204">
        <f t="shared" si="4"/>
        <v>28.8</v>
      </c>
      <c r="H79" s="199">
        <f t="shared" si="5"/>
        <v>57.6</v>
      </c>
    </row>
    <row r="80" spans="2:8" ht="30" customHeight="1" x14ac:dyDescent="0.2">
      <c r="B80" s="200">
        <v>12657</v>
      </c>
      <c r="C80" s="201" t="s">
        <v>513</v>
      </c>
      <c r="D80" s="201" t="s">
        <v>514</v>
      </c>
      <c r="E80" s="202">
        <v>1</v>
      </c>
      <c r="F80" s="203">
        <v>57.6</v>
      </c>
      <c r="G80" s="204">
        <f t="shared" si="4"/>
        <v>57.6</v>
      </c>
      <c r="H80" s="199">
        <f t="shared" si="5"/>
        <v>57.6</v>
      </c>
    </row>
    <row r="81" spans="1:8" ht="30" customHeight="1" x14ac:dyDescent="0.2">
      <c r="B81" s="200">
        <v>12709</v>
      </c>
      <c r="C81" s="201" t="s">
        <v>515</v>
      </c>
      <c r="D81" s="201" t="s">
        <v>516</v>
      </c>
      <c r="E81" s="202">
        <v>0.5</v>
      </c>
      <c r="F81" s="203">
        <v>28.8</v>
      </c>
      <c r="G81" s="204">
        <f t="shared" si="4"/>
        <v>28.8</v>
      </c>
      <c r="H81" s="199">
        <f t="shared" si="5"/>
        <v>57.6</v>
      </c>
    </row>
    <row r="82" spans="1:8" ht="30" customHeight="1" x14ac:dyDescent="0.2">
      <c r="B82" s="200">
        <v>12662</v>
      </c>
      <c r="C82" s="201" t="s">
        <v>517</v>
      </c>
      <c r="D82" s="201" t="s">
        <v>518</v>
      </c>
      <c r="E82" s="202">
        <v>0.5</v>
      </c>
      <c r="F82" s="203">
        <v>28.8</v>
      </c>
      <c r="G82" s="204">
        <f t="shared" si="4"/>
        <v>28.8</v>
      </c>
      <c r="H82" s="199">
        <f t="shared" si="5"/>
        <v>57.6</v>
      </c>
    </row>
    <row r="83" spans="1:8" ht="30" customHeight="1" x14ac:dyDescent="0.2">
      <c r="B83" s="200">
        <v>12664</v>
      </c>
      <c r="C83" s="201" t="s">
        <v>519</v>
      </c>
      <c r="D83" s="201" t="s">
        <v>520</v>
      </c>
      <c r="E83" s="202">
        <v>0.5</v>
      </c>
      <c r="F83" s="203">
        <v>28.8</v>
      </c>
      <c r="G83" s="204">
        <f t="shared" si="4"/>
        <v>28.8</v>
      </c>
      <c r="H83" s="199">
        <f t="shared" si="5"/>
        <v>57.6</v>
      </c>
    </row>
    <row r="84" spans="1:8" ht="30" customHeight="1" x14ac:dyDescent="0.2">
      <c r="B84" s="200">
        <v>12666</v>
      </c>
      <c r="C84" s="201" t="s">
        <v>521</v>
      </c>
      <c r="D84" s="201" t="s">
        <v>522</v>
      </c>
      <c r="E84" s="202">
        <v>0.5</v>
      </c>
      <c r="F84" s="203">
        <v>28.8</v>
      </c>
      <c r="G84" s="204">
        <f t="shared" si="4"/>
        <v>28.8</v>
      </c>
      <c r="H84" s="199">
        <f t="shared" si="5"/>
        <v>57.6</v>
      </c>
    </row>
    <row r="85" spans="1:8" ht="30" customHeight="1" x14ac:dyDescent="0.2">
      <c r="B85" s="200"/>
      <c r="C85" s="252" t="s">
        <v>1281</v>
      </c>
      <c r="D85" s="252"/>
      <c r="E85" s="210" t="s">
        <v>1276</v>
      </c>
      <c r="F85" s="204" t="s">
        <v>1277</v>
      </c>
      <c r="G85" s="204" t="s">
        <v>1275</v>
      </c>
      <c r="H85" s="199"/>
    </row>
    <row r="86" spans="1:8" ht="30" customHeight="1" x14ac:dyDescent="0.2">
      <c r="B86" s="200"/>
      <c r="C86" s="253" t="s">
        <v>1282</v>
      </c>
      <c r="D86" s="253"/>
      <c r="E86" s="254">
        <f>SUM(E65:E84)</f>
        <v>14.5</v>
      </c>
      <c r="F86" s="255">
        <f>SUM(G65:G84)</f>
        <v>726.90999999999985</v>
      </c>
      <c r="G86" s="256">
        <f>H86</f>
        <v>52.665500000000009</v>
      </c>
      <c r="H86" s="257">
        <f>AVERAGE(H65:H84)</f>
        <v>52.665500000000009</v>
      </c>
    </row>
    <row r="87" spans="1:8" ht="30" customHeight="1" x14ac:dyDescent="0.2">
      <c r="B87" s="200"/>
      <c r="C87" s="253" t="s">
        <v>1283</v>
      </c>
      <c r="D87" s="253"/>
      <c r="E87" s="254"/>
      <c r="F87" s="255"/>
      <c r="G87" s="256"/>
      <c r="H87" s="257"/>
    </row>
    <row r="88" spans="1:8" ht="30" customHeight="1" x14ac:dyDescent="0.2">
      <c r="A88" s="211"/>
      <c r="B88" s="205"/>
      <c r="C88" s="212"/>
      <c r="D88" s="212"/>
      <c r="E88" s="213"/>
      <c r="F88" s="214"/>
      <c r="G88" s="215"/>
      <c r="H88" s="216"/>
    </row>
    <row r="89" spans="1:8" s="208" customFormat="1" ht="30" customHeight="1" x14ac:dyDescent="0.2">
      <c r="B89" s="209"/>
      <c r="C89" s="209" t="s">
        <v>1284</v>
      </c>
      <c r="D89" s="209"/>
      <c r="E89" s="209"/>
      <c r="F89" s="209"/>
      <c r="G89" s="209"/>
      <c r="H89" s="209"/>
    </row>
    <row r="90" spans="1:8" ht="30" customHeight="1" x14ac:dyDescent="0.2">
      <c r="B90" s="200">
        <v>12648</v>
      </c>
      <c r="C90" s="201" t="s">
        <v>485</v>
      </c>
      <c r="D90" s="201" t="s">
        <v>486</v>
      </c>
      <c r="E90" s="202">
        <v>0.5</v>
      </c>
      <c r="F90" s="203">
        <v>40.68</v>
      </c>
      <c r="G90" s="204">
        <f>F90-F90*$G$11</f>
        <v>40.68</v>
      </c>
      <c r="H90" s="199">
        <f t="shared" ref="H90:H101" si="6">G90/E90</f>
        <v>81.36</v>
      </c>
    </row>
    <row r="91" spans="1:8" ht="30" customHeight="1" x14ac:dyDescent="0.2">
      <c r="B91" s="200">
        <v>12646</v>
      </c>
      <c r="C91" s="201" t="s">
        <v>487</v>
      </c>
      <c r="D91" s="201" t="s">
        <v>488</v>
      </c>
      <c r="E91" s="202">
        <v>0.5</v>
      </c>
      <c r="F91" s="203">
        <v>40.68</v>
      </c>
      <c r="G91" s="204">
        <f>F91-F91*$G$11</f>
        <v>40.68</v>
      </c>
      <c r="H91" s="199">
        <f t="shared" si="6"/>
        <v>81.36</v>
      </c>
    </row>
    <row r="92" spans="1:8" ht="30" customHeight="1" x14ac:dyDescent="0.2">
      <c r="B92" s="200">
        <v>12647</v>
      </c>
      <c r="C92" s="201" t="s">
        <v>489</v>
      </c>
      <c r="D92" s="201" t="s">
        <v>490</v>
      </c>
      <c r="E92" s="202">
        <v>0.5</v>
      </c>
      <c r="F92" s="203">
        <v>40.68</v>
      </c>
      <c r="G92" s="204">
        <f>F92-F92*$G$11</f>
        <v>40.68</v>
      </c>
      <c r="H92" s="199">
        <f t="shared" si="6"/>
        <v>81.36</v>
      </c>
    </row>
    <row r="93" spans="1:8" ht="30" customHeight="1" x14ac:dyDescent="0.2">
      <c r="B93" s="200">
        <v>12763</v>
      </c>
      <c r="C93" s="201" t="s">
        <v>483</v>
      </c>
      <c r="D93" s="196" t="s">
        <v>484</v>
      </c>
      <c r="E93" s="202">
        <v>1</v>
      </c>
      <c r="F93" s="203">
        <v>43.92</v>
      </c>
      <c r="G93" s="204">
        <f t="shared" ref="G93:G101" si="7">F93-F93*$G$11</f>
        <v>43.92</v>
      </c>
      <c r="H93" s="199">
        <f t="shared" si="6"/>
        <v>43.92</v>
      </c>
    </row>
    <row r="94" spans="1:8" ht="30" customHeight="1" x14ac:dyDescent="0.2">
      <c r="B94" s="200">
        <v>12838</v>
      </c>
      <c r="C94" s="201" t="s">
        <v>1216</v>
      </c>
      <c r="D94" s="196" t="s">
        <v>1217</v>
      </c>
      <c r="E94" s="202">
        <v>0.5</v>
      </c>
      <c r="F94" s="203">
        <v>38.159999999999997</v>
      </c>
      <c r="G94" s="204">
        <f t="shared" si="7"/>
        <v>38.159999999999997</v>
      </c>
      <c r="H94" s="199">
        <f t="shared" si="6"/>
        <v>76.319999999999993</v>
      </c>
    </row>
    <row r="95" spans="1:8" ht="30" customHeight="1" x14ac:dyDescent="0.2">
      <c r="B95" s="200">
        <v>12839</v>
      </c>
      <c r="C95" s="201" t="s">
        <v>1218</v>
      </c>
      <c r="D95" s="196" t="s">
        <v>1219</v>
      </c>
      <c r="E95" s="202">
        <v>0.5</v>
      </c>
      <c r="F95" s="203">
        <v>38.159999999999997</v>
      </c>
      <c r="G95" s="204">
        <f t="shared" si="7"/>
        <v>38.159999999999997</v>
      </c>
      <c r="H95" s="199">
        <f t="shared" si="6"/>
        <v>76.319999999999993</v>
      </c>
    </row>
    <row r="96" spans="1:8" ht="30" customHeight="1" x14ac:dyDescent="0.2">
      <c r="B96" s="200">
        <v>12840</v>
      </c>
      <c r="C96" s="201" t="s">
        <v>1220</v>
      </c>
      <c r="D96" s="196" t="s">
        <v>1221</v>
      </c>
      <c r="E96" s="202">
        <v>0.5</v>
      </c>
      <c r="F96" s="203">
        <v>38.159999999999997</v>
      </c>
      <c r="G96" s="204">
        <f t="shared" si="7"/>
        <v>38.159999999999997</v>
      </c>
      <c r="H96" s="199">
        <f t="shared" si="6"/>
        <v>76.319999999999993</v>
      </c>
    </row>
    <row r="97" spans="2:8" ht="30" customHeight="1" x14ac:dyDescent="0.2">
      <c r="B97" s="200">
        <v>12841</v>
      </c>
      <c r="C97" s="201" t="s">
        <v>1222</v>
      </c>
      <c r="D97" s="196" t="s">
        <v>1223</v>
      </c>
      <c r="E97" s="202">
        <v>0.5</v>
      </c>
      <c r="F97" s="203">
        <v>38.159999999999997</v>
      </c>
      <c r="G97" s="204">
        <f t="shared" si="7"/>
        <v>38.159999999999997</v>
      </c>
      <c r="H97" s="199">
        <f t="shared" si="6"/>
        <v>76.319999999999993</v>
      </c>
    </row>
    <row r="98" spans="2:8" ht="30" customHeight="1" x14ac:dyDescent="0.2">
      <c r="B98" s="200">
        <v>12842</v>
      </c>
      <c r="C98" s="201" t="s">
        <v>1224</v>
      </c>
      <c r="D98" s="196" t="s">
        <v>1225</v>
      </c>
      <c r="E98" s="202">
        <v>0.5</v>
      </c>
      <c r="F98" s="203">
        <v>38.159999999999997</v>
      </c>
      <c r="G98" s="204">
        <f t="shared" si="7"/>
        <v>38.159999999999997</v>
      </c>
      <c r="H98" s="199">
        <f t="shared" si="6"/>
        <v>76.319999999999993</v>
      </c>
    </row>
    <row r="99" spans="2:8" ht="30" customHeight="1" x14ac:dyDescent="0.2">
      <c r="B99" s="200">
        <v>12843</v>
      </c>
      <c r="C99" s="201" t="s">
        <v>1226</v>
      </c>
      <c r="D99" s="196" t="s">
        <v>1227</v>
      </c>
      <c r="E99" s="202">
        <v>0.5</v>
      </c>
      <c r="F99" s="203">
        <v>38.159999999999997</v>
      </c>
      <c r="G99" s="204">
        <f t="shared" si="7"/>
        <v>38.159999999999997</v>
      </c>
      <c r="H99" s="199">
        <f t="shared" si="6"/>
        <v>76.319999999999993</v>
      </c>
    </row>
    <row r="100" spans="2:8" ht="30" customHeight="1" x14ac:dyDescent="0.2">
      <c r="B100" s="200">
        <v>12844</v>
      </c>
      <c r="C100" s="201" t="s">
        <v>1228</v>
      </c>
      <c r="D100" s="196" t="s">
        <v>1229</v>
      </c>
      <c r="E100" s="202">
        <v>0.5</v>
      </c>
      <c r="F100" s="203">
        <v>38.159999999999997</v>
      </c>
      <c r="G100" s="204">
        <f t="shared" si="7"/>
        <v>38.159999999999997</v>
      </c>
      <c r="H100" s="199">
        <f t="shared" si="6"/>
        <v>76.319999999999993</v>
      </c>
    </row>
    <row r="101" spans="2:8" ht="30" customHeight="1" x14ac:dyDescent="0.2">
      <c r="B101" s="200">
        <v>12845</v>
      </c>
      <c r="C101" s="201" t="s">
        <v>1230</v>
      </c>
      <c r="D101" s="196" t="s">
        <v>1231</v>
      </c>
      <c r="E101" s="202">
        <v>0.5</v>
      </c>
      <c r="F101" s="203">
        <v>38.159999999999997</v>
      </c>
      <c r="G101" s="204">
        <f t="shared" si="7"/>
        <v>38.159999999999997</v>
      </c>
      <c r="H101" s="199">
        <f t="shared" si="6"/>
        <v>76.319999999999993</v>
      </c>
    </row>
    <row r="102" spans="2:8" ht="30" customHeight="1" x14ac:dyDescent="0.2">
      <c r="B102" s="200"/>
      <c r="C102" s="252" t="s">
        <v>1284</v>
      </c>
      <c r="D102" s="252"/>
      <c r="E102" s="210" t="s">
        <v>1276</v>
      </c>
      <c r="F102" s="204" t="s">
        <v>1277</v>
      </c>
      <c r="G102" s="204" t="s">
        <v>1275</v>
      </c>
      <c r="H102" s="199"/>
    </row>
    <row r="103" spans="2:8" ht="30" customHeight="1" x14ac:dyDescent="0.2">
      <c r="B103" s="200"/>
      <c r="C103" s="253" t="s">
        <v>1282</v>
      </c>
      <c r="D103" s="253"/>
      <c r="E103" s="254">
        <f>SUM(E90:E101)</f>
        <v>6.5</v>
      </c>
      <c r="F103" s="255">
        <f>SUM(G90:G101)</f>
        <v>471.23999999999978</v>
      </c>
      <c r="G103" s="256">
        <f>H103</f>
        <v>74.879999999999981</v>
      </c>
      <c r="H103" s="257">
        <f>AVERAGE(H90:H101)</f>
        <v>74.879999999999981</v>
      </c>
    </row>
    <row r="104" spans="2:8" ht="30" customHeight="1" x14ac:dyDescent="0.2">
      <c r="B104" s="200"/>
      <c r="C104" s="253" t="s">
        <v>1285</v>
      </c>
      <c r="D104" s="253"/>
      <c r="E104" s="254"/>
      <c r="F104" s="255"/>
      <c r="G104" s="256"/>
      <c r="H104" s="257"/>
    </row>
    <row r="105" spans="2:8" ht="30" customHeight="1" x14ac:dyDescent="0.2">
      <c r="B105" s="209"/>
      <c r="C105" s="209" t="s">
        <v>1272</v>
      </c>
      <c r="D105" s="209"/>
      <c r="E105" s="209"/>
      <c r="F105" s="209"/>
      <c r="G105" s="209"/>
      <c r="H105" s="209"/>
    </row>
    <row r="106" spans="2:8" ht="30" customHeight="1" x14ac:dyDescent="0.2">
      <c r="B106" s="200">
        <v>12488</v>
      </c>
      <c r="C106" s="200" t="s">
        <v>407</v>
      </c>
      <c r="D106" s="200" t="s">
        <v>1215</v>
      </c>
      <c r="E106" s="202">
        <v>1</v>
      </c>
      <c r="F106" s="203">
        <v>9.67</v>
      </c>
      <c r="G106" s="204">
        <f>F106-F106*$G$11</f>
        <v>9.67</v>
      </c>
      <c r="H106" s="199">
        <f>G106/E106</f>
        <v>9.67</v>
      </c>
    </row>
    <row r="108" spans="2:8" ht="30" customHeight="1" x14ac:dyDescent="0.2">
      <c r="B108" s="209"/>
      <c r="C108" s="251" t="s">
        <v>1286</v>
      </c>
      <c r="D108" s="251"/>
      <c r="E108" s="219" t="s">
        <v>1287</v>
      </c>
      <c r="F108" s="220">
        <f>SUM(F42+F62+F86+F103)</f>
        <v>2368.4699999999998</v>
      </c>
      <c r="G108" s="218"/>
      <c r="H108" s="217"/>
    </row>
  </sheetData>
  <mergeCells count="29">
    <mergeCell ref="H62:H63"/>
    <mergeCell ref="C63:D63"/>
    <mergeCell ref="C41:D41"/>
    <mergeCell ref="C42:D42"/>
    <mergeCell ref="E42:E43"/>
    <mergeCell ref="F42:F43"/>
    <mergeCell ref="G42:G43"/>
    <mergeCell ref="H42:H43"/>
    <mergeCell ref="C43:D43"/>
    <mergeCell ref="C61:D61"/>
    <mergeCell ref="C62:D62"/>
    <mergeCell ref="E62:E63"/>
    <mergeCell ref="F62:F63"/>
    <mergeCell ref="G62:G63"/>
    <mergeCell ref="G103:G104"/>
    <mergeCell ref="H103:H104"/>
    <mergeCell ref="C104:D104"/>
    <mergeCell ref="C85:D85"/>
    <mergeCell ref="C86:D86"/>
    <mergeCell ref="E86:E87"/>
    <mergeCell ref="F86:F87"/>
    <mergeCell ref="G86:G87"/>
    <mergeCell ref="H86:H87"/>
    <mergeCell ref="C87:D87"/>
    <mergeCell ref="C108:D108"/>
    <mergeCell ref="C102:D102"/>
    <mergeCell ref="C103:D103"/>
    <mergeCell ref="E103:E104"/>
    <mergeCell ref="F103:F104"/>
  </mergeCells>
  <pageMargins left="0" right="0" top="0" bottom="0" header="0.31496062992125984" footer="0.31496062992125984"/>
  <pageSetup paperSize="9" scale="9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B8:I728"/>
  <sheetViews>
    <sheetView zoomScaleNormal="100" workbookViewId="0">
      <selection activeCell="L19" sqref="L19"/>
    </sheetView>
  </sheetViews>
  <sheetFormatPr defaultRowHeight="15" x14ac:dyDescent="0.25"/>
  <cols>
    <col min="1" max="3" width="6" customWidth="1"/>
    <col min="4" max="4" width="7.85546875" customWidth="1"/>
    <col min="5" max="5" width="7.7109375" style="147" bestFit="1" customWidth="1"/>
    <col min="6" max="6" width="61.28515625" style="145" customWidth="1"/>
    <col min="7" max="7" width="13.42578125" style="145" customWidth="1"/>
    <col min="8" max="8" width="12.28515625" style="148" customWidth="1"/>
    <col min="9" max="9" width="10.85546875" customWidth="1"/>
  </cols>
  <sheetData>
    <row r="8" spans="4:9" ht="63" customHeight="1" x14ac:dyDescent="0.25">
      <c r="D8" s="260"/>
      <c r="E8" s="260"/>
      <c r="F8" s="260"/>
      <c r="G8" s="260"/>
      <c r="H8" s="260"/>
    </row>
    <row r="9" spans="4:9" ht="173.25" customHeight="1" x14ac:dyDescent="0.25">
      <c r="D9" s="261"/>
      <c r="E9" s="261"/>
      <c r="F9" s="261"/>
      <c r="G9" s="261"/>
      <c r="H9" s="261"/>
    </row>
    <row r="10" spans="4:9" ht="36.75" customHeight="1" x14ac:dyDescent="0.25">
      <c r="D10" s="260" t="s">
        <v>551</v>
      </c>
      <c r="E10" s="260"/>
      <c r="F10" s="260"/>
      <c r="G10" s="260"/>
      <c r="H10" s="260"/>
      <c r="I10" s="260"/>
    </row>
    <row r="11" spans="4:9" ht="59.25" customHeight="1" x14ac:dyDescent="0.25">
      <c r="D11" s="260" t="s">
        <v>552</v>
      </c>
      <c r="E11" s="260"/>
      <c r="F11" s="260"/>
      <c r="G11" s="260"/>
      <c r="H11" s="260"/>
      <c r="I11" s="260"/>
    </row>
    <row r="12" spans="4:9" ht="273.75" customHeight="1" thickBot="1" x14ac:dyDescent="0.3">
      <c r="D12" s="146"/>
      <c r="E12" s="146"/>
      <c r="F12" s="146"/>
      <c r="G12" s="146"/>
      <c r="H12" s="146"/>
      <c r="I12" s="146"/>
    </row>
    <row r="13" spans="4:9" hidden="1" x14ac:dyDescent="0.25"/>
    <row r="14" spans="4:9" ht="15.75" thickBot="1" x14ac:dyDescent="0.3">
      <c r="I14" s="190">
        <v>0</v>
      </c>
    </row>
    <row r="15" spans="4:9" s="149" customFormat="1" ht="46.5" customHeight="1" x14ac:dyDescent="0.25">
      <c r="E15" s="150" t="s">
        <v>553</v>
      </c>
      <c r="F15" s="150" t="s">
        <v>554</v>
      </c>
      <c r="G15" s="150" t="s">
        <v>555</v>
      </c>
      <c r="H15" s="150" t="s">
        <v>556</v>
      </c>
      <c r="I15" s="189" t="s">
        <v>1210</v>
      </c>
    </row>
    <row r="16" spans="4:9" s="151" customFormat="1" ht="15.75" x14ac:dyDescent="0.25">
      <c r="E16" s="152">
        <v>1</v>
      </c>
      <c r="F16" s="153" t="s">
        <v>557</v>
      </c>
      <c r="G16" s="152">
        <v>0.8</v>
      </c>
      <c r="H16" s="154">
        <v>20.82</v>
      </c>
      <c r="I16" s="154">
        <f>H16-H16*$I$14</f>
        <v>20.82</v>
      </c>
    </row>
    <row r="17" spans="5:9" s="151" customFormat="1" ht="15.75" x14ac:dyDescent="0.25">
      <c r="E17" s="152">
        <v>2</v>
      </c>
      <c r="F17" s="153" t="s">
        <v>558</v>
      </c>
      <c r="G17" s="152">
        <v>0.8</v>
      </c>
      <c r="H17" s="152">
        <v>24.74</v>
      </c>
      <c r="I17" s="154">
        <f t="shared" ref="I17:I80" si="0">H17-H17*$I$14</f>
        <v>24.74</v>
      </c>
    </row>
    <row r="18" spans="5:9" s="151" customFormat="1" ht="15.75" x14ac:dyDescent="0.25">
      <c r="E18" s="152">
        <v>3</v>
      </c>
      <c r="F18" s="153" t="s">
        <v>559</v>
      </c>
      <c r="G18" s="152">
        <v>0.8</v>
      </c>
      <c r="H18" s="152">
        <v>22.2</v>
      </c>
      <c r="I18" s="154">
        <f t="shared" si="0"/>
        <v>22.2</v>
      </c>
    </row>
    <row r="19" spans="5:9" s="151" customFormat="1" ht="15.75" x14ac:dyDescent="0.25">
      <c r="E19" s="152">
        <v>4</v>
      </c>
      <c r="F19" s="153" t="s">
        <v>560</v>
      </c>
      <c r="G19" s="152">
        <v>0.8</v>
      </c>
      <c r="H19" s="152">
        <v>20.97</v>
      </c>
      <c r="I19" s="154">
        <f t="shared" si="0"/>
        <v>20.97</v>
      </c>
    </row>
    <row r="20" spans="5:9" s="151" customFormat="1" ht="15.75" x14ac:dyDescent="0.25">
      <c r="E20" s="152">
        <v>5</v>
      </c>
      <c r="F20" s="153" t="s">
        <v>561</v>
      </c>
      <c r="G20" s="152">
        <v>0.8</v>
      </c>
      <c r="H20" s="154">
        <v>24.17</v>
      </c>
      <c r="I20" s="154">
        <f t="shared" si="0"/>
        <v>24.17</v>
      </c>
    </row>
    <row r="21" spans="5:9" s="151" customFormat="1" ht="15.75" x14ac:dyDescent="0.25">
      <c r="E21" s="152">
        <v>6</v>
      </c>
      <c r="F21" s="153" t="s">
        <v>562</v>
      </c>
      <c r="G21" s="152">
        <v>0.8</v>
      </c>
      <c r="H21" s="154">
        <v>28.32</v>
      </c>
      <c r="I21" s="154">
        <f t="shared" si="0"/>
        <v>28.32</v>
      </c>
    </row>
    <row r="22" spans="5:9" s="151" customFormat="1" ht="15.75" x14ac:dyDescent="0.25">
      <c r="E22" s="152">
        <v>7</v>
      </c>
      <c r="F22" s="153" t="s">
        <v>563</v>
      </c>
      <c r="G22" s="152">
        <v>0.8</v>
      </c>
      <c r="H22" s="155">
        <v>20.350000000000001</v>
      </c>
      <c r="I22" s="154">
        <f t="shared" si="0"/>
        <v>20.350000000000001</v>
      </c>
    </row>
    <row r="23" spans="5:9" s="151" customFormat="1" ht="15.75" x14ac:dyDescent="0.25">
      <c r="E23" s="152">
        <v>8</v>
      </c>
      <c r="F23" s="153" t="s">
        <v>564</v>
      </c>
      <c r="G23" s="152">
        <v>0.8</v>
      </c>
      <c r="H23" s="152">
        <v>21.71</v>
      </c>
      <c r="I23" s="154">
        <f t="shared" si="0"/>
        <v>21.71</v>
      </c>
    </row>
    <row r="24" spans="5:9" s="151" customFormat="1" ht="15.75" x14ac:dyDescent="0.25">
      <c r="E24" s="152">
        <v>9</v>
      </c>
      <c r="F24" s="153" t="s">
        <v>565</v>
      </c>
      <c r="G24" s="152">
        <v>0.8</v>
      </c>
      <c r="H24" s="152">
        <v>22.96</v>
      </c>
      <c r="I24" s="154">
        <f t="shared" si="0"/>
        <v>22.96</v>
      </c>
    </row>
    <row r="25" spans="5:9" s="151" customFormat="1" ht="15.75" x14ac:dyDescent="0.25">
      <c r="E25" s="152">
        <v>10</v>
      </c>
      <c r="F25" s="153" t="s">
        <v>566</v>
      </c>
      <c r="G25" s="152">
        <v>0.8</v>
      </c>
      <c r="H25" s="154">
        <v>21</v>
      </c>
      <c r="I25" s="154">
        <f t="shared" si="0"/>
        <v>21</v>
      </c>
    </row>
    <row r="26" spans="5:9" s="151" customFormat="1" ht="15.75" x14ac:dyDescent="0.25">
      <c r="E26" s="152">
        <v>11</v>
      </c>
      <c r="F26" s="153" t="s">
        <v>567</v>
      </c>
      <c r="G26" s="152">
        <v>0.8</v>
      </c>
      <c r="H26" s="152">
        <v>25.72</v>
      </c>
      <c r="I26" s="154">
        <f t="shared" si="0"/>
        <v>25.72</v>
      </c>
    </row>
    <row r="27" spans="5:9" s="151" customFormat="1" ht="15.75" x14ac:dyDescent="0.25">
      <c r="E27" s="152">
        <v>12</v>
      </c>
      <c r="F27" s="153" t="s">
        <v>568</v>
      </c>
      <c r="G27" s="152">
        <v>0.8</v>
      </c>
      <c r="H27" s="154">
        <v>20.350000000000001</v>
      </c>
      <c r="I27" s="154">
        <f t="shared" si="0"/>
        <v>20.350000000000001</v>
      </c>
    </row>
    <row r="28" spans="5:9" s="151" customFormat="1" ht="15.75" x14ac:dyDescent="0.25">
      <c r="E28" s="152">
        <v>13</v>
      </c>
      <c r="F28" s="153" t="s">
        <v>569</v>
      </c>
      <c r="G28" s="152">
        <v>0.8</v>
      </c>
      <c r="H28" s="154">
        <v>20.38</v>
      </c>
      <c r="I28" s="154">
        <f t="shared" si="0"/>
        <v>20.38</v>
      </c>
    </row>
    <row r="29" spans="5:9" s="151" customFormat="1" ht="15.75" x14ac:dyDescent="0.25">
      <c r="E29" s="152">
        <v>14</v>
      </c>
      <c r="F29" s="153" t="s">
        <v>570</v>
      </c>
      <c r="G29" s="152">
        <v>0.8</v>
      </c>
      <c r="H29" s="154">
        <v>22.34</v>
      </c>
      <c r="I29" s="154">
        <f t="shared" si="0"/>
        <v>22.34</v>
      </c>
    </row>
    <row r="30" spans="5:9" s="151" customFormat="1" ht="15.75" x14ac:dyDescent="0.25">
      <c r="E30" s="152">
        <v>15</v>
      </c>
      <c r="F30" s="153" t="s">
        <v>571</v>
      </c>
      <c r="G30" s="152">
        <v>0.8</v>
      </c>
      <c r="H30" s="154">
        <v>20.45</v>
      </c>
      <c r="I30" s="154">
        <f t="shared" si="0"/>
        <v>20.45</v>
      </c>
    </row>
    <row r="31" spans="5:9" s="151" customFormat="1" ht="15.75" x14ac:dyDescent="0.25">
      <c r="E31" s="152">
        <v>16</v>
      </c>
      <c r="F31" s="153" t="s">
        <v>572</v>
      </c>
      <c r="G31" s="152">
        <v>0.8</v>
      </c>
      <c r="H31" s="154">
        <v>20.350000000000001</v>
      </c>
      <c r="I31" s="154">
        <f t="shared" si="0"/>
        <v>20.350000000000001</v>
      </c>
    </row>
    <row r="32" spans="5:9" s="151" customFormat="1" ht="15.75" x14ac:dyDescent="0.25">
      <c r="E32" s="152">
        <v>17</v>
      </c>
      <c r="F32" s="153" t="s">
        <v>572</v>
      </c>
      <c r="G32" s="152">
        <v>0.8</v>
      </c>
      <c r="H32" s="154">
        <v>20.350000000000001</v>
      </c>
      <c r="I32" s="154">
        <f t="shared" si="0"/>
        <v>20.350000000000001</v>
      </c>
    </row>
    <row r="33" spans="5:9" s="151" customFormat="1" ht="15.75" x14ac:dyDescent="0.25">
      <c r="E33" s="152">
        <v>18</v>
      </c>
      <c r="F33" s="153" t="s">
        <v>573</v>
      </c>
      <c r="G33" s="152">
        <v>0.8</v>
      </c>
      <c r="H33" s="152">
        <v>24.01</v>
      </c>
      <c r="I33" s="154">
        <f t="shared" si="0"/>
        <v>24.01</v>
      </c>
    </row>
    <row r="34" spans="5:9" s="151" customFormat="1" ht="15.75" x14ac:dyDescent="0.25">
      <c r="E34" s="152">
        <v>19</v>
      </c>
      <c r="F34" s="153" t="s">
        <v>574</v>
      </c>
      <c r="G34" s="152">
        <v>0.8</v>
      </c>
      <c r="H34" s="152">
        <v>25.21</v>
      </c>
      <c r="I34" s="154">
        <f t="shared" si="0"/>
        <v>25.21</v>
      </c>
    </row>
    <row r="35" spans="5:9" s="151" customFormat="1" ht="15.75" x14ac:dyDescent="0.25">
      <c r="E35" s="152">
        <v>20</v>
      </c>
      <c r="F35" s="153" t="s">
        <v>575</v>
      </c>
      <c r="G35" s="152">
        <v>0.8</v>
      </c>
      <c r="H35" s="154">
        <v>22.27</v>
      </c>
      <c r="I35" s="154">
        <f t="shared" si="0"/>
        <v>22.27</v>
      </c>
    </row>
    <row r="36" spans="5:9" s="151" customFormat="1" ht="15.75" x14ac:dyDescent="0.25">
      <c r="E36" s="152">
        <v>21</v>
      </c>
      <c r="F36" s="153" t="s">
        <v>576</v>
      </c>
      <c r="G36" s="152">
        <v>0.8</v>
      </c>
      <c r="H36" s="154">
        <v>21.5</v>
      </c>
      <c r="I36" s="154">
        <f t="shared" si="0"/>
        <v>21.5</v>
      </c>
    </row>
    <row r="37" spans="5:9" s="151" customFormat="1" ht="15.75" x14ac:dyDescent="0.25">
      <c r="E37" s="152">
        <v>22</v>
      </c>
      <c r="F37" s="153" t="s">
        <v>577</v>
      </c>
      <c r="G37" s="152">
        <v>0.8</v>
      </c>
      <c r="H37" s="154">
        <v>28.09</v>
      </c>
      <c r="I37" s="154">
        <f t="shared" si="0"/>
        <v>28.09</v>
      </c>
    </row>
    <row r="38" spans="5:9" s="151" customFormat="1" ht="15.75" x14ac:dyDescent="0.25">
      <c r="E38" s="152">
        <v>23</v>
      </c>
      <c r="F38" s="153" t="s">
        <v>578</v>
      </c>
      <c r="G38" s="152">
        <v>0.8</v>
      </c>
      <c r="H38" s="152">
        <v>22.1</v>
      </c>
      <c r="I38" s="154">
        <f t="shared" si="0"/>
        <v>22.1</v>
      </c>
    </row>
    <row r="39" spans="5:9" s="151" customFormat="1" ht="15.75" x14ac:dyDescent="0.25">
      <c r="E39" s="152">
        <v>24</v>
      </c>
      <c r="F39" s="153" t="s">
        <v>579</v>
      </c>
      <c r="G39" s="152">
        <v>0.8</v>
      </c>
      <c r="H39" s="152">
        <v>24.69</v>
      </c>
      <c r="I39" s="154">
        <f t="shared" si="0"/>
        <v>24.69</v>
      </c>
    </row>
    <row r="40" spans="5:9" s="151" customFormat="1" ht="15.75" x14ac:dyDescent="0.25">
      <c r="E40" s="152">
        <v>25</v>
      </c>
      <c r="F40" s="153" t="s">
        <v>580</v>
      </c>
      <c r="G40" s="152">
        <v>0.8</v>
      </c>
      <c r="H40" s="154">
        <v>21.19</v>
      </c>
      <c r="I40" s="154">
        <f t="shared" si="0"/>
        <v>21.19</v>
      </c>
    </row>
    <row r="41" spans="5:9" s="151" customFormat="1" ht="15.75" x14ac:dyDescent="0.25">
      <c r="E41" s="152">
        <v>26</v>
      </c>
      <c r="F41" s="153" t="s">
        <v>581</v>
      </c>
      <c r="G41" s="152">
        <v>0.8</v>
      </c>
      <c r="H41" s="154">
        <v>23.01</v>
      </c>
      <c r="I41" s="154">
        <f t="shared" si="0"/>
        <v>23.01</v>
      </c>
    </row>
    <row r="42" spans="5:9" s="151" customFormat="1" ht="15.75" x14ac:dyDescent="0.25">
      <c r="E42" s="152">
        <v>27</v>
      </c>
      <c r="F42" s="153" t="s">
        <v>582</v>
      </c>
      <c r="G42" s="152">
        <v>0.8</v>
      </c>
      <c r="H42" s="154">
        <v>23.95</v>
      </c>
      <c r="I42" s="154">
        <f t="shared" si="0"/>
        <v>23.95</v>
      </c>
    </row>
    <row r="43" spans="5:9" s="151" customFormat="1" ht="15.75" x14ac:dyDescent="0.25">
      <c r="E43" s="152">
        <v>28</v>
      </c>
      <c r="F43" s="153" t="s">
        <v>583</v>
      </c>
      <c r="G43" s="152">
        <v>0.8</v>
      </c>
      <c r="H43" s="154">
        <v>21.99</v>
      </c>
      <c r="I43" s="154">
        <f t="shared" si="0"/>
        <v>21.99</v>
      </c>
    </row>
    <row r="44" spans="5:9" s="151" customFormat="1" ht="15.75" x14ac:dyDescent="0.25">
      <c r="E44" s="152">
        <v>29</v>
      </c>
      <c r="F44" s="153" t="s">
        <v>584</v>
      </c>
      <c r="G44" s="152">
        <v>0.8</v>
      </c>
      <c r="H44" s="152">
        <v>21.73</v>
      </c>
      <c r="I44" s="154">
        <f t="shared" si="0"/>
        <v>21.73</v>
      </c>
    </row>
    <row r="45" spans="5:9" s="151" customFormat="1" ht="15.75" x14ac:dyDescent="0.25">
      <c r="E45" s="152">
        <v>30</v>
      </c>
      <c r="F45" s="153" t="s">
        <v>585</v>
      </c>
      <c r="G45" s="152">
        <v>0.8</v>
      </c>
      <c r="H45" s="154">
        <v>20.350000000000001</v>
      </c>
      <c r="I45" s="154">
        <f t="shared" si="0"/>
        <v>20.350000000000001</v>
      </c>
    </row>
    <row r="46" spans="5:9" s="151" customFormat="1" ht="15.75" x14ac:dyDescent="0.25">
      <c r="E46" s="152">
        <v>31</v>
      </c>
      <c r="F46" s="153" t="s">
        <v>586</v>
      </c>
      <c r="G46" s="152">
        <v>0.8</v>
      </c>
      <c r="H46" s="156">
        <v>20.872</v>
      </c>
      <c r="I46" s="154">
        <f t="shared" si="0"/>
        <v>20.872</v>
      </c>
    </row>
    <row r="47" spans="5:9" s="151" customFormat="1" ht="15.75" x14ac:dyDescent="0.25">
      <c r="E47" s="152">
        <v>32</v>
      </c>
      <c r="F47" s="153" t="s">
        <v>587</v>
      </c>
      <c r="G47" s="152">
        <v>0.8</v>
      </c>
      <c r="H47" s="154">
        <v>20.58</v>
      </c>
      <c r="I47" s="154">
        <f t="shared" si="0"/>
        <v>20.58</v>
      </c>
    </row>
    <row r="48" spans="5:9" s="151" customFormat="1" ht="15.75" x14ac:dyDescent="0.25">
      <c r="E48" s="152">
        <v>33</v>
      </c>
      <c r="F48" s="153" t="s">
        <v>588</v>
      </c>
      <c r="G48" s="152">
        <v>0.8</v>
      </c>
      <c r="H48" s="154">
        <v>20.350000000000001</v>
      </c>
      <c r="I48" s="154">
        <f t="shared" si="0"/>
        <v>20.350000000000001</v>
      </c>
    </row>
    <row r="49" spans="5:9" s="151" customFormat="1" ht="15.75" x14ac:dyDescent="0.25">
      <c r="E49" s="152">
        <v>34</v>
      </c>
      <c r="F49" s="153" t="s">
        <v>589</v>
      </c>
      <c r="G49" s="152">
        <v>0.8</v>
      </c>
      <c r="H49" s="154">
        <v>20.350000000000001</v>
      </c>
      <c r="I49" s="154">
        <f t="shared" si="0"/>
        <v>20.350000000000001</v>
      </c>
    </row>
    <row r="50" spans="5:9" s="151" customFormat="1" ht="15.75" x14ac:dyDescent="0.25">
      <c r="E50" s="152">
        <v>35</v>
      </c>
      <c r="F50" s="153" t="s">
        <v>590</v>
      </c>
      <c r="G50" s="152">
        <v>0.8</v>
      </c>
      <c r="H50" s="154">
        <v>20.39</v>
      </c>
      <c r="I50" s="154">
        <f t="shared" si="0"/>
        <v>20.39</v>
      </c>
    </row>
    <row r="51" spans="5:9" s="151" customFormat="1" ht="15.75" x14ac:dyDescent="0.25">
      <c r="E51" s="152">
        <v>36</v>
      </c>
      <c r="F51" s="153" t="s">
        <v>591</v>
      </c>
      <c r="G51" s="152">
        <v>0.8</v>
      </c>
      <c r="H51" s="154">
        <v>21.44</v>
      </c>
      <c r="I51" s="154">
        <f t="shared" si="0"/>
        <v>21.44</v>
      </c>
    </row>
    <row r="52" spans="5:9" s="151" customFormat="1" ht="15.75" x14ac:dyDescent="0.25">
      <c r="E52" s="152">
        <v>37</v>
      </c>
      <c r="F52" s="153" t="s">
        <v>592</v>
      </c>
      <c r="G52" s="152">
        <v>0.8</v>
      </c>
      <c r="H52" s="152">
        <v>20.350000000000001</v>
      </c>
      <c r="I52" s="154">
        <f t="shared" si="0"/>
        <v>20.350000000000001</v>
      </c>
    </row>
    <row r="53" spans="5:9" s="151" customFormat="1" ht="15.75" x14ac:dyDescent="0.25">
      <c r="E53" s="152">
        <v>38</v>
      </c>
      <c r="F53" s="153" t="s">
        <v>593</v>
      </c>
      <c r="G53" s="152">
        <v>0.8</v>
      </c>
      <c r="H53" s="152">
        <v>20.5</v>
      </c>
      <c r="I53" s="154">
        <f t="shared" si="0"/>
        <v>20.5</v>
      </c>
    </row>
    <row r="54" spans="5:9" s="151" customFormat="1" ht="15.75" x14ac:dyDescent="0.25">
      <c r="E54" s="152">
        <v>39</v>
      </c>
      <c r="F54" s="153" t="s">
        <v>594</v>
      </c>
      <c r="G54" s="152">
        <v>0.8</v>
      </c>
      <c r="H54" s="152">
        <v>20.350000000000001</v>
      </c>
      <c r="I54" s="154">
        <f t="shared" si="0"/>
        <v>20.350000000000001</v>
      </c>
    </row>
    <row r="55" spans="5:9" s="151" customFormat="1" ht="15.75" x14ac:dyDescent="0.25">
      <c r="E55" s="152">
        <v>40</v>
      </c>
      <c r="F55" s="153" t="s">
        <v>595</v>
      </c>
      <c r="G55" s="152">
        <v>0.8</v>
      </c>
      <c r="H55" s="154">
        <v>23.29</v>
      </c>
      <c r="I55" s="154">
        <f t="shared" si="0"/>
        <v>23.29</v>
      </c>
    </row>
    <row r="56" spans="5:9" s="151" customFormat="1" ht="15.75" x14ac:dyDescent="0.25">
      <c r="E56" s="152">
        <v>41</v>
      </c>
      <c r="F56" s="153" t="s">
        <v>596</v>
      </c>
      <c r="G56" s="152">
        <v>0.8</v>
      </c>
      <c r="H56" s="152">
        <v>20.350000000000001</v>
      </c>
      <c r="I56" s="154">
        <f t="shared" si="0"/>
        <v>20.350000000000001</v>
      </c>
    </row>
    <row r="57" spans="5:9" s="151" customFormat="1" ht="15.75" x14ac:dyDescent="0.25">
      <c r="E57" s="152">
        <v>42</v>
      </c>
      <c r="F57" s="153" t="s">
        <v>597</v>
      </c>
      <c r="G57" s="152">
        <v>0.8</v>
      </c>
      <c r="H57" s="152">
        <v>27.73</v>
      </c>
      <c r="I57" s="154">
        <f t="shared" si="0"/>
        <v>27.73</v>
      </c>
    </row>
    <row r="58" spans="5:9" s="151" customFormat="1" ht="15.75" x14ac:dyDescent="0.25">
      <c r="E58" s="152">
        <v>43</v>
      </c>
      <c r="F58" s="153" t="s">
        <v>598</v>
      </c>
      <c r="G58" s="152">
        <v>0.8</v>
      </c>
      <c r="H58" s="154">
        <v>20.37</v>
      </c>
      <c r="I58" s="154">
        <f t="shared" si="0"/>
        <v>20.37</v>
      </c>
    </row>
    <row r="59" spans="5:9" s="151" customFormat="1" ht="15.75" x14ac:dyDescent="0.25">
      <c r="E59" s="152">
        <v>44</v>
      </c>
      <c r="F59" s="153" t="s">
        <v>599</v>
      </c>
      <c r="G59" s="152">
        <v>0.8</v>
      </c>
      <c r="H59" s="152">
        <v>22.04</v>
      </c>
      <c r="I59" s="154">
        <f t="shared" si="0"/>
        <v>22.04</v>
      </c>
    </row>
    <row r="60" spans="5:9" s="151" customFormat="1" ht="15.75" x14ac:dyDescent="0.25">
      <c r="E60" s="152">
        <v>45</v>
      </c>
      <c r="F60" s="153" t="s">
        <v>600</v>
      </c>
      <c r="G60" s="152">
        <v>0.8</v>
      </c>
      <c r="H60" s="154">
        <v>21.96</v>
      </c>
      <c r="I60" s="154">
        <f t="shared" si="0"/>
        <v>21.96</v>
      </c>
    </row>
    <row r="61" spans="5:9" s="151" customFormat="1" ht="15.75" x14ac:dyDescent="0.25">
      <c r="E61" s="152">
        <v>46</v>
      </c>
      <c r="F61" s="153" t="s">
        <v>601</v>
      </c>
      <c r="G61" s="152">
        <v>0.8</v>
      </c>
      <c r="H61" s="156">
        <v>20.352</v>
      </c>
      <c r="I61" s="154">
        <f t="shared" si="0"/>
        <v>20.352</v>
      </c>
    </row>
    <row r="62" spans="5:9" s="151" customFormat="1" ht="15.75" x14ac:dyDescent="0.25">
      <c r="E62" s="152">
        <v>47</v>
      </c>
      <c r="F62" s="153" t="s">
        <v>602</v>
      </c>
      <c r="G62" s="152">
        <v>0.8</v>
      </c>
      <c r="H62" s="154">
        <v>20.350000000000001</v>
      </c>
      <c r="I62" s="154">
        <f t="shared" si="0"/>
        <v>20.350000000000001</v>
      </c>
    </row>
    <row r="63" spans="5:9" s="151" customFormat="1" ht="15.75" x14ac:dyDescent="0.25">
      <c r="E63" s="152">
        <v>48</v>
      </c>
      <c r="F63" s="153" t="s">
        <v>603</v>
      </c>
      <c r="G63" s="152">
        <v>0.8</v>
      </c>
      <c r="H63" s="154">
        <v>25.24</v>
      </c>
      <c r="I63" s="154">
        <f t="shared" si="0"/>
        <v>25.24</v>
      </c>
    </row>
    <row r="64" spans="5:9" s="151" customFormat="1" ht="15.75" x14ac:dyDescent="0.25">
      <c r="E64" s="152">
        <v>49</v>
      </c>
      <c r="F64" s="153" t="s">
        <v>604</v>
      </c>
      <c r="G64" s="152">
        <v>0.8</v>
      </c>
      <c r="H64" s="154">
        <v>22.97</v>
      </c>
      <c r="I64" s="154">
        <f t="shared" si="0"/>
        <v>22.97</v>
      </c>
    </row>
    <row r="65" spans="5:9" s="151" customFormat="1" ht="15.75" x14ac:dyDescent="0.25">
      <c r="E65" s="152">
        <v>50</v>
      </c>
      <c r="F65" s="153" t="s">
        <v>605</v>
      </c>
      <c r="G65" s="152">
        <v>0.8</v>
      </c>
      <c r="H65" s="154">
        <v>22.97</v>
      </c>
      <c r="I65" s="154">
        <f t="shared" si="0"/>
        <v>22.97</v>
      </c>
    </row>
    <row r="66" spans="5:9" s="151" customFormat="1" ht="15.75" x14ac:dyDescent="0.25">
      <c r="E66" s="152">
        <v>51</v>
      </c>
      <c r="F66" s="153" t="s">
        <v>606</v>
      </c>
      <c r="G66" s="152">
        <v>0.8</v>
      </c>
      <c r="H66" s="154">
        <v>21.52</v>
      </c>
      <c r="I66" s="154">
        <f t="shared" si="0"/>
        <v>21.52</v>
      </c>
    </row>
    <row r="67" spans="5:9" s="151" customFormat="1" ht="15.75" x14ac:dyDescent="0.25">
      <c r="E67" s="152">
        <v>52</v>
      </c>
      <c r="F67" s="153" t="s">
        <v>607</v>
      </c>
      <c r="G67" s="152">
        <v>0.8</v>
      </c>
      <c r="H67" s="154">
        <v>20.350000000000001</v>
      </c>
      <c r="I67" s="154">
        <f t="shared" si="0"/>
        <v>20.350000000000001</v>
      </c>
    </row>
    <row r="68" spans="5:9" s="151" customFormat="1" ht="15.75" x14ac:dyDescent="0.25">
      <c r="E68" s="152">
        <v>53</v>
      </c>
      <c r="F68" s="153" t="s">
        <v>607</v>
      </c>
      <c r="G68" s="152">
        <v>0.8</v>
      </c>
      <c r="H68" s="154">
        <v>20.36</v>
      </c>
      <c r="I68" s="154">
        <f t="shared" si="0"/>
        <v>20.36</v>
      </c>
    </row>
    <row r="69" spans="5:9" s="151" customFormat="1" ht="15.75" x14ac:dyDescent="0.25">
      <c r="E69" s="152">
        <v>54</v>
      </c>
      <c r="F69" s="153" t="s">
        <v>608</v>
      </c>
      <c r="G69" s="152">
        <v>0.8</v>
      </c>
      <c r="H69" s="152">
        <v>24.99</v>
      </c>
      <c r="I69" s="154">
        <f t="shared" si="0"/>
        <v>24.99</v>
      </c>
    </row>
    <row r="70" spans="5:9" s="151" customFormat="1" ht="15.75" x14ac:dyDescent="0.25">
      <c r="E70" s="152">
        <v>55</v>
      </c>
      <c r="F70" s="153" t="s">
        <v>609</v>
      </c>
      <c r="G70" s="152">
        <v>0.8</v>
      </c>
      <c r="H70" s="154">
        <v>20.43</v>
      </c>
      <c r="I70" s="154">
        <f t="shared" si="0"/>
        <v>20.43</v>
      </c>
    </row>
    <row r="71" spans="5:9" s="151" customFormat="1" ht="15.75" x14ac:dyDescent="0.25">
      <c r="E71" s="152">
        <v>56</v>
      </c>
      <c r="F71" s="153" t="s">
        <v>610</v>
      </c>
      <c r="G71" s="152">
        <v>0.8</v>
      </c>
      <c r="H71" s="154">
        <v>21.85</v>
      </c>
      <c r="I71" s="154">
        <f t="shared" si="0"/>
        <v>21.85</v>
      </c>
    </row>
    <row r="72" spans="5:9" s="151" customFormat="1" ht="15.75" x14ac:dyDescent="0.25">
      <c r="E72" s="152">
        <v>57</v>
      </c>
      <c r="F72" s="153" t="s">
        <v>611</v>
      </c>
      <c r="G72" s="152">
        <v>0.8</v>
      </c>
      <c r="H72" s="154">
        <v>20.350000000000001</v>
      </c>
      <c r="I72" s="154">
        <f t="shared" si="0"/>
        <v>20.350000000000001</v>
      </c>
    </row>
    <row r="73" spans="5:9" s="151" customFormat="1" ht="15.75" x14ac:dyDescent="0.25">
      <c r="E73" s="152">
        <v>58</v>
      </c>
      <c r="F73" s="153" t="s">
        <v>612</v>
      </c>
      <c r="G73" s="152">
        <v>0.8</v>
      </c>
      <c r="H73" s="154">
        <v>25.95</v>
      </c>
      <c r="I73" s="154">
        <f t="shared" si="0"/>
        <v>25.95</v>
      </c>
    </row>
    <row r="74" spans="5:9" s="151" customFormat="1" ht="15.75" x14ac:dyDescent="0.25">
      <c r="E74" s="152">
        <v>59</v>
      </c>
      <c r="F74" s="153" t="s">
        <v>613</v>
      </c>
      <c r="G74" s="152">
        <v>0.8</v>
      </c>
      <c r="H74" s="154">
        <v>20.68</v>
      </c>
      <c r="I74" s="154">
        <f t="shared" si="0"/>
        <v>20.68</v>
      </c>
    </row>
    <row r="75" spans="5:9" s="151" customFormat="1" ht="15.75" x14ac:dyDescent="0.25">
      <c r="E75" s="152">
        <v>60</v>
      </c>
      <c r="F75" s="153" t="s">
        <v>614</v>
      </c>
      <c r="G75" s="152">
        <v>0.8</v>
      </c>
      <c r="H75" s="156">
        <v>20.352</v>
      </c>
      <c r="I75" s="154">
        <f t="shared" si="0"/>
        <v>20.352</v>
      </c>
    </row>
    <row r="76" spans="5:9" s="151" customFormat="1" ht="15.75" x14ac:dyDescent="0.25">
      <c r="E76" s="152">
        <v>61</v>
      </c>
      <c r="F76" s="153" t="s">
        <v>615</v>
      </c>
      <c r="G76" s="152">
        <v>0.8</v>
      </c>
      <c r="H76" s="152">
        <v>22.99</v>
      </c>
      <c r="I76" s="154">
        <f t="shared" si="0"/>
        <v>22.99</v>
      </c>
    </row>
    <row r="77" spans="5:9" s="151" customFormat="1" ht="15.75" x14ac:dyDescent="0.25">
      <c r="E77" s="152">
        <v>62</v>
      </c>
      <c r="F77" s="153" t="s">
        <v>616</v>
      </c>
      <c r="G77" s="152">
        <v>0.8</v>
      </c>
      <c r="H77" s="154">
        <v>23.86</v>
      </c>
      <c r="I77" s="154">
        <f t="shared" si="0"/>
        <v>23.86</v>
      </c>
    </row>
    <row r="78" spans="5:9" s="151" customFormat="1" ht="15.75" x14ac:dyDescent="0.25">
      <c r="E78" s="152">
        <v>63</v>
      </c>
      <c r="F78" s="153" t="s">
        <v>617</v>
      </c>
      <c r="G78" s="152">
        <v>0.8</v>
      </c>
      <c r="H78" s="154">
        <v>26.55</v>
      </c>
      <c r="I78" s="154">
        <f t="shared" si="0"/>
        <v>26.55</v>
      </c>
    </row>
    <row r="79" spans="5:9" s="151" customFormat="1" ht="15.75" x14ac:dyDescent="0.25">
      <c r="E79" s="152">
        <v>64</v>
      </c>
      <c r="F79" s="153" t="s">
        <v>618</v>
      </c>
      <c r="G79" s="152">
        <v>0.8</v>
      </c>
      <c r="H79" s="154">
        <v>20.350000000000001</v>
      </c>
      <c r="I79" s="154">
        <f t="shared" si="0"/>
        <v>20.350000000000001</v>
      </c>
    </row>
    <row r="80" spans="5:9" s="151" customFormat="1" ht="15.75" x14ac:dyDescent="0.25">
      <c r="E80" s="152">
        <v>65</v>
      </c>
      <c r="F80" s="153" t="s">
        <v>619</v>
      </c>
      <c r="G80" s="152">
        <v>0.8</v>
      </c>
      <c r="H80" s="154">
        <v>24.65</v>
      </c>
      <c r="I80" s="154">
        <f t="shared" si="0"/>
        <v>24.65</v>
      </c>
    </row>
    <row r="81" spans="5:9" s="151" customFormat="1" ht="15.75" x14ac:dyDescent="0.25">
      <c r="E81" s="152">
        <v>66</v>
      </c>
      <c r="F81" s="153" t="s">
        <v>620</v>
      </c>
      <c r="G81" s="152">
        <v>0.8</v>
      </c>
      <c r="H81" s="154">
        <v>20.43</v>
      </c>
      <c r="I81" s="154">
        <f t="shared" ref="I81:I144" si="1">H81-H81*$I$14</f>
        <v>20.43</v>
      </c>
    </row>
    <row r="82" spans="5:9" s="151" customFormat="1" ht="15.75" x14ac:dyDescent="0.25">
      <c r="E82" s="152">
        <v>67</v>
      </c>
      <c r="F82" s="153" t="s">
        <v>621</v>
      </c>
      <c r="G82" s="152">
        <v>0.8</v>
      </c>
      <c r="H82" s="156">
        <v>21.192</v>
      </c>
      <c r="I82" s="154">
        <f t="shared" si="1"/>
        <v>21.192</v>
      </c>
    </row>
    <row r="83" spans="5:9" s="151" customFormat="1" ht="15.75" x14ac:dyDescent="0.25">
      <c r="E83" s="152">
        <v>68</v>
      </c>
      <c r="F83" s="153" t="s">
        <v>621</v>
      </c>
      <c r="G83" s="152">
        <v>0.8</v>
      </c>
      <c r="H83" s="154">
        <v>21.19</v>
      </c>
      <c r="I83" s="154">
        <f t="shared" si="1"/>
        <v>21.19</v>
      </c>
    </row>
    <row r="84" spans="5:9" s="151" customFormat="1" ht="15.75" x14ac:dyDescent="0.25">
      <c r="E84" s="152">
        <v>69</v>
      </c>
      <c r="F84" s="153" t="s">
        <v>622</v>
      </c>
      <c r="G84" s="152">
        <v>0.8</v>
      </c>
      <c r="H84" s="152">
        <v>24.53</v>
      </c>
      <c r="I84" s="154">
        <f t="shared" si="1"/>
        <v>24.53</v>
      </c>
    </row>
    <row r="85" spans="5:9" s="151" customFormat="1" ht="15.75" x14ac:dyDescent="0.25">
      <c r="E85" s="152">
        <v>70</v>
      </c>
      <c r="F85" s="153" t="s">
        <v>623</v>
      </c>
      <c r="G85" s="152">
        <v>0.8</v>
      </c>
      <c r="H85" s="154">
        <v>20.350000000000001</v>
      </c>
      <c r="I85" s="154">
        <f t="shared" si="1"/>
        <v>20.350000000000001</v>
      </c>
    </row>
    <row r="86" spans="5:9" s="151" customFormat="1" ht="15.75" x14ac:dyDescent="0.25">
      <c r="E86" s="152">
        <v>71</v>
      </c>
      <c r="F86" s="153" t="s">
        <v>624</v>
      </c>
      <c r="G86" s="152">
        <v>0.8</v>
      </c>
      <c r="H86" s="154">
        <v>20.350000000000001</v>
      </c>
      <c r="I86" s="154">
        <f t="shared" si="1"/>
        <v>20.350000000000001</v>
      </c>
    </row>
    <row r="87" spans="5:9" s="151" customFormat="1" ht="15.75" x14ac:dyDescent="0.25">
      <c r="E87" s="152">
        <v>72</v>
      </c>
      <c r="F87" s="153" t="s">
        <v>625</v>
      </c>
      <c r="G87" s="152">
        <v>0.8</v>
      </c>
      <c r="H87" s="156">
        <v>22.576000000000001</v>
      </c>
      <c r="I87" s="154">
        <f t="shared" si="1"/>
        <v>22.576000000000001</v>
      </c>
    </row>
    <row r="88" spans="5:9" s="151" customFormat="1" ht="15.75" x14ac:dyDescent="0.25">
      <c r="E88" s="152">
        <v>73</v>
      </c>
      <c r="F88" s="153" t="s">
        <v>626</v>
      </c>
      <c r="G88" s="152">
        <v>0.8</v>
      </c>
      <c r="H88" s="154">
        <v>23.75</v>
      </c>
      <c r="I88" s="154">
        <f t="shared" si="1"/>
        <v>23.75</v>
      </c>
    </row>
    <row r="89" spans="5:9" s="151" customFormat="1" ht="15.75" x14ac:dyDescent="0.25">
      <c r="E89" s="152">
        <v>74</v>
      </c>
      <c r="F89" s="153" t="s">
        <v>627</v>
      </c>
      <c r="G89" s="152">
        <v>0.8</v>
      </c>
      <c r="H89" s="154">
        <v>21.78</v>
      </c>
      <c r="I89" s="154">
        <f t="shared" si="1"/>
        <v>21.78</v>
      </c>
    </row>
    <row r="90" spans="5:9" s="151" customFormat="1" ht="15.75" x14ac:dyDescent="0.25">
      <c r="E90" s="152">
        <v>75</v>
      </c>
      <c r="F90" s="153" t="s">
        <v>628</v>
      </c>
      <c r="G90" s="152">
        <v>0.8</v>
      </c>
      <c r="H90" s="154">
        <v>23.38</v>
      </c>
      <c r="I90" s="154">
        <f t="shared" si="1"/>
        <v>23.38</v>
      </c>
    </row>
    <row r="91" spans="5:9" s="151" customFormat="1" ht="15.75" x14ac:dyDescent="0.25">
      <c r="E91" s="152">
        <v>76</v>
      </c>
      <c r="F91" s="153" t="s">
        <v>629</v>
      </c>
      <c r="G91" s="152">
        <v>0.8</v>
      </c>
      <c r="H91" s="154">
        <v>20.5</v>
      </c>
      <c r="I91" s="154">
        <f t="shared" si="1"/>
        <v>20.5</v>
      </c>
    </row>
    <row r="92" spans="5:9" s="151" customFormat="1" ht="15.75" x14ac:dyDescent="0.25">
      <c r="E92" s="152">
        <v>77</v>
      </c>
      <c r="F92" s="153" t="s">
        <v>630</v>
      </c>
      <c r="G92" s="152">
        <v>0.8</v>
      </c>
      <c r="H92" s="152">
        <v>27.67</v>
      </c>
      <c r="I92" s="154">
        <f t="shared" si="1"/>
        <v>27.67</v>
      </c>
    </row>
    <row r="93" spans="5:9" s="151" customFormat="1" ht="15.75" x14ac:dyDescent="0.25">
      <c r="E93" s="152">
        <v>78</v>
      </c>
      <c r="F93" s="153" t="s">
        <v>631</v>
      </c>
      <c r="G93" s="152">
        <v>0.8</v>
      </c>
      <c r="H93" s="154">
        <v>28.73</v>
      </c>
      <c r="I93" s="154">
        <f t="shared" si="1"/>
        <v>28.73</v>
      </c>
    </row>
    <row r="94" spans="5:9" s="151" customFormat="1" ht="15.75" x14ac:dyDescent="0.25">
      <c r="E94" s="152">
        <v>79</v>
      </c>
      <c r="F94" s="153" t="s">
        <v>632</v>
      </c>
      <c r="G94" s="152">
        <v>0.8</v>
      </c>
      <c r="H94" s="156">
        <v>27.032</v>
      </c>
      <c r="I94" s="154">
        <f t="shared" si="1"/>
        <v>27.032</v>
      </c>
    </row>
    <row r="95" spans="5:9" s="151" customFormat="1" ht="15.75" x14ac:dyDescent="0.25">
      <c r="E95" s="152">
        <v>80</v>
      </c>
      <c r="F95" s="153" t="s">
        <v>633</v>
      </c>
      <c r="G95" s="152">
        <v>0.8</v>
      </c>
      <c r="H95" s="152">
        <v>20.76</v>
      </c>
      <c r="I95" s="154">
        <f t="shared" si="1"/>
        <v>20.76</v>
      </c>
    </row>
    <row r="96" spans="5:9" s="151" customFormat="1" ht="15.75" x14ac:dyDescent="0.25">
      <c r="E96" s="152">
        <v>81</v>
      </c>
      <c r="F96" s="153" t="s">
        <v>634</v>
      </c>
      <c r="G96" s="152">
        <v>0.8</v>
      </c>
      <c r="H96" s="156">
        <v>20.591999999999999</v>
      </c>
      <c r="I96" s="154">
        <f t="shared" si="1"/>
        <v>20.591999999999999</v>
      </c>
    </row>
    <row r="97" spans="5:9" s="151" customFormat="1" ht="15.75" x14ac:dyDescent="0.25">
      <c r="E97" s="152">
        <v>82</v>
      </c>
      <c r="F97" s="153" t="s">
        <v>635</v>
      </c>
      <c r="G97" s="152">
        <v>0.8</v>
      </c>
      <c r="H97" s="156">
        <v>21.847999999999999</v>
      </c>
      <c r="I97" s="154">
        <f t="shared" si="1"/>
        <v>21.847999999999999</v>
      </c>
    </row>
    <row r="98" spans="5:9" s="151" customFormat="1" ht="15.75" x14ac:dyDescent="0.25">
      <c r="E98" s="152">
        <v>83</v>
      </c>
      <c r="F98" s="153" t="s">
        <v>636</v>
      </c>
      <c r="G98" s="152">
        <v>0.8</v>
      </c>
      <c r="H98" s="154">
        <v>24.77</v>
      </c>
      <c r="I98" s="154">
        <f t="shared" si="1"/>
        <v>24.77</v>
      </c>
    </row>
    <row r="99" spans="5:9" s="151" customFormat="1" ht="15.75" x14ac:dyDescent="0.25">
      <c r="E99" s="152">
        <v>84</v>
      </c>
      <c r="F99" s="153" t="s">
        <v>637</v>
      </c>
      <c r="G99" s="152">
        <v>0.8</v>
      </c>
      <c r="H99" s="154">
        <v>23.37</v>
      </c>
      <c r="I99" s="154">
        <f t="shared" si="1"/>
        <v>23.37</v>
      </c>
    </row>
    <row r="100" spans="5:9" s="151" customFormat="1" ht="15.75" x14ac:dyDescent="0.25">
      <c r="E100" s="152">
        <v>85</v>
      </c>
      <c r="F100" s="153" t="s">
        <v>638</v>
      </c>
      <c r="G100" s="152">
        <v>0.8</v>
      </c>
      <c r="H100" s="154">
        <v>22.05</v>
      </c>
      <c r="I100" s="154">
        <f t="shared" si="1"/>
        <v>22.05</v>
      </c>
    </row>
    <row r="101" spans="5:9" s="151" customFormat="1" ht="15.75" x14ac:dyDescent="0.25">
      <c r="E101" s="152">
        <v>86</v>
      </c>
      <c r="F101" s="153" t="s">
        <v>639</v>
      </c>
      <c r="G101" s="152">
        <v>0.8</v>
      </c>
      <c r="H101" s="152">
        <v>22.21</v>
      </c>
      <c r="I101" s="154">
        <f t="shared" si="1"/>
        <v>22.21</v>
      </c>
    </row>
    <row r="102" spans="5:9" s="151" customFormat="1" ht="15.75" x14ac:dyDescent="0.25">
      <c r="E102" s="152">
        <v>87</v>
      </c>
      <c r="F102" s="153" t="s">
        <v>640</v>
      </c>
      <c r="G102" s="152">
        <v>0.8</v>
      </c>
      <c r="H102" s="154">
        <v>20.71</v>
      </c>
      <c r="I102" s="154">
        <f t="shared" si="1"/>
        <v>20.71</v>
      </c>
    </row>
    <row r="103" spans="5:9" s="151" customFormat="1" ht="15.75" x14ac:dyDescent="0.25">
      <c r="E103" s="152">
        <v>88</v>
      </c>
      <c r="F103" s="153" t="s">
        <v>641</v>
      </c>
      <c r="G103" s="152">
        <v>0.8</v>
      </c>
      <c r="H103" s="152">
        <v>21.3</v>
      </c>
      <c r="I103" s="154">
        <f t="shared" si="1"/>
        <v>21.3</v>
      </c>
    </row>
    <row r="104" spans="5:9" s="151" customFormat="1" ht="15.75" x14ac:dyDescent="0.25">
      <c r="E104" s="152">
        <v>89</v>
      </c>
      <c r="F104" s="153" t="s">
        <v>642</v>
      </c>
      <c r="G104" s="152">
        <v>0.8</v>
      </c>
      <c r="H104" s="154">
        <v>24.34</v>
      </c>
      <c r="I104" s="154">
        <f t="shared" si="1"/>
        <v>24.34</v>
      </c>
    </row>
    <row r="105" spans="5:9" s="151" customFormat="1" ht="15.75" x14ac:dyDescent="0.25">
      <c r="E105" s="152">
        <v>90</v>
      </c>
      <c r="F105" s="153" t="s">
        <v>643</v>
      </c>
      <c r="G105" s="152">
        <v>0.8</v>
      </c>
      <c r="H105" s="154">
        <v>25.35</v>
      </c>
      <c r="I105" s="154">
        <f t="shared" si="1"/>
        <v>25.35</v>
      </c>
    </row>
    <row r="106" spans="5:9" s="151" customFormat="1" ht="15.75" x14ac:dyDescent="0.25">
      <c r="E106" s="152">
        <v>91</v>
      </c>
      <c r="F106" s="153" t="s">
        <v>644</v>
      </c>
      <c r="G106" s="152">
        <v>0.8</v>
      </c>
      <c r="H106" s="156">
        <v>22.368000000000002</v>
      </c>
      <c r="I106" s="154">
        <f t="shared" si="1"/>
        <v>22.368000000000002</v>
      </c>
    </row>
    <row r="107" spans="5:9" s="151" customFormat="1" ht="15.75" x14ac:dyDescent="0.25">
      <c r="E107" s="152">
        <v>92</v>
      </c>
      <c r="F107" s="153" t="s">
        <v>645</v>
      </c>
      <c r="G107" s="152">
        <v>0.8</v>
      </c>
      <c r="H107" s="156">
        <v>21.911999999999999</v>
      </c>
      <c r="I107" s="154">
        <f t="shared" si="1"/>
        <v>21.911999999999999</v>
      </c>
    </row>
    <row r="108" spans="5:9" s="151" customFormat="1" ht="15.75" x14ac:dyDescent="0.25">
      <c r="E108" s="152">
        <v>93</v>
      </c>
      <c r="F108" s="153" t="s">
        <v>646</v>
      </c>
      <c r="G108" s="152">
        <v>0.8</v>
      </c>
      <c r="H108" s="152">
        <v>27.7</v>
      </c>
      <c r="I108" s="154">
        <f t="shared" si="1"/>
        <v>27.7</v>
      </c>
    </row>
    <row r="109" spans="5:9" s="151" customFormat="1" ht="15.75" x14ac:dyDescent="0.25">
      <c r="E109" s="152">
        <v>94</v>
      </c>
      <c r="F109" s="153" t="s">
        <v>647</v>
      </c>
      <c r="G109" s="152">
        <v>0.8</v>
      </c>
      <c r="H109" s="156">
        <v>22.024000000000001</v>
      </c>
      <c r="I109" s="154">
        <f t="shared" si="1"/>
        <v>22.024000000000001</v>
      </c>
    </row>
    <row r="110" spans="5:9" s="151" customFormat="1" ht="15.75" x14ac:dyDescent="0.25">
      <c r="E110" s="152">
        <v>95</v>
      </c>
      <c r="F110" s="153" t="s">
        <v>648</v>
      </c>
      <c r="G110" s="152">
        <v>0.8</v>
      </c>
      <c r="H110" s="156">
        <v>29.072000000000003</v>
      </c>
      <c r="I110" s="154">
        <f t="shared" si="1"/>
        <v>29.072000000000003</v>
      </c>
    </row>
    <row r="111" spans="5:9" s="151" customFormat="1" ht="15.75" x14ac:dyDescent="0.25">
      <c r="E111" s="152">
        <v>96</v>
      </c>
      <c r="F111" s="153" t="s">
        <v>649</v>
      </c>
      <c r="G111" s="152">
        <v>0.8</v>
      </c>
      <c r="H111" s="156">
        <v>24.919999999999998</v>
      </c>
      <c r="I111" s="154">
        <f t="shared" si="1"/>
        <v>24.919999999999998</v>
      </c>
    </row>
    <row r="112" spans="5:9" s="151" customFormat="1" ht="15.75" x14ac:dyDescent="0.25">
      <c r="E112" s="152">
        <v>97</v>
      </c>
      <c r="F112" s="153" t="s">
        <v>650</v>
      </c>
      <c r="G112" s="152">
        <v>0.8</v>
      </c>
      <c r="H112" s="154">
        <v>25.3</v>
      </c>
      <c r="I112" s="154">
        <f t="shared" si="1"/>
        <v>25.3</v>
      </c>
    </row>
    <row r="113" spans="5:9" s="151" customFormat="1" ht="15.75" x14ac:dyDescent="0.25">
      <c r="E113" s="152">
        <v>98</v>
      </c>
      <c r="F113" s="153" t="s">
        <v>651</v>
      </c>
      <c r="G113" s="152">
        <v>0.8</v>
      </c>
      <c r="H113" s="154">
        <v>20.350000000000001</v>
      </c>
      <c r="I113" s="154">
        <f t="shared" si="1"/>
        <v>20.350000000000001</v>
      </c>
    </row>
    <row r="114" spans="5:9" s="151" customFormat="1" ht="15.75" x14ac:dyDescent="0.25">
      <c r="E114" s="152">
        <v>99</v>
      </c>
      <c r="F114" s="153" t="s">
        <v>652</v>
      </c>
      <c r="G114" s="152">
        <v>0.8</v>
      </c>
      <c r="H114" s="154">
        <v>21.99</v>
      </c>
      <c r="I114" s="154">
        <f t="shared" si="1"/>
        <v>21.99</v>
      </c>
    </row>
    <row r="115" spans="5:9" s="151" customFormat="1" ht="15.75" x14ac:dyDescent="0.25">
      <c r="E115" s="152">
        <v>100</v>
      </c>
      <c r="F115" s="153" t="s">
        <v>653</v>
      </c>
      <c r="G115" s="152">
        <v>0.8</v>
      </c>
      <c r="H115" s="154">
        <v>20.350000000000001</v>
      </c>
      <c r="I115" s="154">
        <f t="shared" si="1"/>
        <v>20.350000000000001</v>
      </c>
    </row>
    <row r="116" spans="5:9" s="151" customFormat="1" ht="15.75" x14ac:dyDescent="0.25">
      <c r="E116" s="152">
        <v>101</v>
      </c>
      <c r="F116" s="153" t="s">
        <v>654</v>
      </c>
      <c r="G116" s="152">
        <v>0.8</v>
      </c>
      <c r="H116" s="154">
        <v>21.09</v>
      </c>
      <c r="I116" s="154">
        <f t="shared" si="1"/>
        <v>21.09</v>
      </c>
    </row>
    <row r="117" spans="5:9" s="151" customFormat="1" ht="15.75" x14ac:dyDescent="0.25">
      <c r="E117" s="152">
        <v>102</v>
      </c>
      <c r="F117" s="153" t="s">
        <v>655</v>
      </c>
      <c r="G117" s="152">
        <v>0.8</v>
      </c>
      <c r="H117" s="154">
        <v>21.65</v>
      </c>
      <c r="I117" s="154">
        <f t="shared" si="1"/>
        <v>21.65</v>
      </c>
    </row>
    <row r="118" spans="5:9" s="151" customFormat="1" ht="15.75" x14ac:dyDescent="0.25">
      <c r="E118" s="152">
        <v>103</v>
      </c>
      <c r="F118" s="153" t="s">
        <v>656</v>
      </c>
      <c r="G118" s="152">
        <v>0.8</v>
      </c>
      <c r="H118" s="154">
        <v>28.37</v>
      </c>
      <c r="I118" s="154">
        <f t="shared" si="1"/>
        <v>28.37</v>
      </c>
    </row>
    <row r="119" spans="5:9" s="151" customFormat="1" ht="15.75" x14ac:dyDescent="0.25">
      <c r="E119" s="152">
        <v>104</v>
      </c>
      <c r="F119" s="153" t="s">
        <v>657</v>
      </c>
      <c r="G119" s="152">
        <v>0.8</v>
      </c>
      <c r="H119" s="152">
        <v>20.88</v>
      </c>
      <c r="I119" s="154">
        <f t="shared" si="1"/>
        <v>20.88</v>
      </c>
    </row>
    <row r="120" spans="5:9" s="151" customFormat="1" ht="15.75" x14ac:dyDescent="0.25">
      <c r="E120" s="152">
        <v>105</v>
      </c>
      <c r="F120" s="153" t="s">
        <v>658</v>
      </c>
      <c r="G120" s="152">
        <v>0.8</v>
      </c>
      <c r="H120" s="154">
        <v>20.37</v>
      </c>
      <c r="I120" s="154">
        <f t="shared" si="1"/>
        <v>20.37</v>
      </c>
    </row>
    <row r="121" spans="5:9" s="151" customFormat="1" ht="15.75" x14ac:dyDescent="0.25">
      <c r="E121" s="152">
        <v>106</v>
      </c>
      <c r="F121" s="153" t="s">
        <v>659</v>
      </c>
      <c r="G121" s="152">
        <v>0.8</v>
      </c>
      <c r="H121" s="154">
        <v>21.29</v>
      </c>
      <c r="I121" s="154">
        <f t="shared" si="1"/>
        <v>21.29</v>
      </c>
    </row>
    <row r="122" spans="5:9" s="151" customFormat="1" ht="15.75" x14ac:dyDescent="0.25">
      <c r="E122" s="152">
        <v>107</v>
      </c>
      <c r="F122" s="153" t="s">
        <v>660</v>
      </c>
      <c r="G122" s="152">
        <v>0.8</v>
      </c>
      <c r="H122" s="154">
        <v>26.28</v>
      </c>
      <c r="I122" s="154">
        <f t="shared" si="1"/>
        <v>26.28</v>
      </c>
    </row>
    <row r="123" spans="5:9" s="151" customFormat="1" ht="15.75" x14ac:dyDescent="0.25">
      <c r="E123" s="152">
        <v>108</v>
      </c>
      <c r="F123" s="153" t="s">
        <v>661</v>
      </c>
      <c r="G123" s="152">
        <v>0.8</v>
      </c>
      <c r="H123" s="152">
        <v>21.2</v>
      </c>
      <c r="I123" s="154">
        <f t="shared" si="1"/>
        <v>21.2</v>
      </c>
    </row>
    <row r="124" spans="5:9" s="151" customFormat="1" ht="15.75" x14ac:dyDescent="0.25">
      <c r="E124" s="152">
        <v>109</v>
      </c>
      <c r="F124" s="153" t="s">
        <v>662</v>
      </c>
      <c r="G124" s="152">
        <v>0.8</v>
      </c>
      <c r="H124" s="154">
        <v>23.05</v>
      </c>
      <c r="I124" s="154">
        <f t="shared" si="1"/>
        <v>23.05</v>
      </c>
    </row>
    <row r="125" spans="5:9" s="151" customFormat="1" ht="15.75" x14ac:dyDescent="0.25">
      <c r="E125" s="152">
        <v>110</v>
      </c>
      <c r="F125" s="153" t="s">
        <v>663</v>
      </c>
      <c r="G125" s="152">
        <v>0.8</v>
      </c>
      <c r="H125" s="154">
        <v>20.37</v>
      </c>
      <c r="I125" s="154">
        <f t="shared" si="1"/>
        <v>20.37</v>
      </c>
    </row>
    <row r="126" spans="5:9" s="151" customFormat="1" ht="15.75" x14ac:dyDescent="0.25">
      <c r="E126" s="152">
        <v>111</v>
      </c>
      <c r="F126" s="153" t="s">
        <v>664</v>
      </c>
      <c r="G126" s="152">
        <v>0.8</v>
      </c>
      <c r="H126" s="154">
        <v>24.98</v>
      </c>
      <c r="I126" s="154">
        <f t="shared" si="1"/>
        <v>24.98</v>
      </c>
    </row>
    <row r="127" spans="5:9" s="151" customFormat="1" ht="15.75" x14ac:dyDescent="0.25">
      <c r="E127" s="152">
        <v>112</v>
      </c>
      <c r="F127" s="153" t="s">
        <v>665</v>
      </c>
      <c r="G127" s="152">
        <v>0.8</v>
      </c>
      <c r="H127" s="154">
        <v>26.03</v>
      </c>
      <c r="I127" s="154">
        <f t="shared" si="1"/>
        <v>26.03</v>
      </c>
    </row>
    <row r="128" spans="5:9" s="151" customFormat="1" ht="15.75" x14ac:dyDescent="0.25">
      <c r="E128" s="152">
        <v>113</v>
      </c>
      <c r="F128" s="153" t="s">
        <v>666</v>
      </c>
      <c r="G128" s="152">
        <v>0.8</v>
      </c>
      <c r="H128" s="154">
        <v>20.350000000000001</v>
      </c>
      <c r="I128" s="154">
        <f t="shared" si="1"/>
        <v>20.350000000000001</v>
      </c>
    </row>
    <row r="129" spans="5:9" s="151" customFormat="1" ht="15.75" x14ac:dyDescent="0.25">
      <c r="E129" s="152">
        <v>114</v>
      </c>
      <c r="F129" s="153" t="s">
        <v>667</v>
      </c>
      <c r="G129" s="152">
        <v>0.8</v>
      </c>
      <c r="H129" s="154">
        <v>23.35</v>
      </c>
      <c r="I129" s="154">
        <f t="shared" si="1"/>
        <v>23.35</v>
      </c>
    </row>
    <row r="130" spans="5:9" s="151" customFormat="1" ht="15.75" x14ac:dyDescent="0.25">
      <c r="E130" s="152">
        <v>115</v>
      </c>
      <c r="F130" s="153" t="s">
        <v>668</v>
      </c>
      <c r="G130" s="152">
        <v>0.8</v>
      </c>
      <c r="H130" s="154">
        <v>20.72</v>
      </c>
      <c r="I130" s="154">
        <f t="shared" si="1"/>
        <v>20.72</v>
      </c>
    </row>
    <row r="131" spans="5:9" s="151" customFormat="1" ht="15.75" x14ac:dyDescent="0.25">
      <c r="E131" s="152">
        <v>116</v>
      </c>
      <c r="F131" s="153" t="s">
        <v>669</v>
      </c>
      <c r="G131" s="152">
        <v>0.8</v>
      </c>
      <c r="H131" s="154">
        <v>22.22</v>
      </c>
      <c r="I131" s="154">
        <f t="shared" si="1"/>
        <v>22.22</v>
      </c>
    </row>
    <row r="132" spans="5:9" s="151" customFormat="1" ht="15.75" x14ac:dyDescent="0.25">
      <c r="E132" s="152">
        <v>117</v>
      </c>
      <c r="F132" s="153" t="s">
        <v>670</v>
      </c>
      <c r="G132" s="152">
        <v>0.8</v>
      </c>
      <c r="H132" s="154">
        <v>22.46</v>
      </c>
      <c r="I132" s="154">
        <f t="shared" si="1"/>
        <v>22.46</v>
      </c>
    </row>
    <row r="133" spans="5:9" s="151" customFormat="1" ht="15.75" x14ac:dyDescent="0.25">
      <c r="E133" s="152">
        <v>118</v>
      </c>
      <c r="F133" s="153" t="s">
        <v>671</v>
      </c>
      <c r="G133" s="152">
        <v>0.8</v>
      </c>
      <c r="H133" s="154">
        <v>22.05</v>
      </c>
      <c r="I133" s="154">
        <f t="shared" si="1"/>
        <v>22.05</v>
      </c>
    </row>
    <row r="134" spans="5:9" s="151" customFormat="1" ht="15.75" x14ac:dyDescent="0.25">
      <c r="E134" s="152">
        <v>119</v>
      </c>
      <c r="F134" s="153" t="s">
        <v>672</v>
      </c>
      <c r="G134" s="152">
        <v>0.8</v>
      </c>
      <c r="H134" s="152">
        <v>20.350000000000001</v>
      </c>
      <c r="I134" s="154">
        <f t="shared" si="1"/>
        <v>20.350000000000001</v>
      </c>
    </row>
    <row r="135" spans="5:9" s="151" customFormat="1" ht="15.75" x14ac:dyDescent="0.25">
      <c r="E135" s="152">
        <v>120</v>
      </c>
      <c r="F135" s="153" t="s">
        <v>673</v>
      </c>
      <c r="G135" s="152">
        <v>0.8</v>
      </c>
      <c r="H135" s="154">
        <v>23.65</v>
      </c>
      <c r="I135" s="154">
        <f t="shared" si="1"/>
        <v>23.65</v>
      </c>
    </row>
    <row r="136" spans="5:9" s="151" customFormat="1" ht="15.75" x14ac:dyDescent="0.25">
      <c r="E136" s="152">
        <v>121</v>
      </c>
      <c r="F136" s="153" t="s">
        <v>674</v>
      </c>
      <c r="G136" s="152">
        <v>0.8</v>
      </c>
      <c r="H136" s="154">
        <v>28.34</v>
      </c>
      <c r="I136" s="154">
        <f t="shared" si="1"/>
        <v>28.34</v>
      </c>
    </row>
    <row r="137" spans="5:9" s="151" customFormat="1" ht="15.75" x14ac:dyDescent="0.25">
      <c r="E137" s="152">
        <v>122</v>
      </c>
      <c r="F137" s="153" t="s">
        <v>675</v>
      </c>
      <c r="G137" s="152">
        <v>0.8</v>
      </c>
      <c r="H137" s="154">
        <v>22.71</v>
      </c>
      <c r="I137" s="154">
        <f t="shared" si="1"/>
        <v>22.71</v>
      </c>
    </row>
    <row r="138" spans="5:9" s="151" customFormat="1" ht="15.75" x14ac:dyDescent="0.25">
      <c r="E138" s="152">
        <v>123</v>
      </c>
      <c r="F138" s="153" t="s">
        <v>676</v>
      </c>
      <c r="G138" s="152">
        <v>0.8</v>
      </c>
      <c r="H138" s="154">
        <v>22.45</v>
      </c>
      <c r="I138" s="154">
        <f t="shared" si="1"/>
        <v>22.45</v>
      </c>
    </row>
    <row r="139" spans="5:9" s="151" customFormat="1" ht="15.75" x14ac:dyDescent="0.25">
      <c r="E139" s="152">
        <v>124</v>
      </c>
      <c r="F139" s="153" t="s">
        <v>677</v>
      </c>
      <c r="G139" s="152">
        <v>0.8</v>
      </c>
      <c r="H139" s="154">
        <v>26.12</v>
      </c>
      <c r="I139" s="154">
        <f t="shared" si="1"/>
        <v>26.12</v>
      </c>
    </row>
    <row r="140" spans="5:9" s="151" customFormat="1" ht="15.75" x14ac:dyDescent="0.25">
      <c r="E140" s="152">
        <v>125</v>
      </c>
      <c r="F140" s="153" t="s">
        <v>678</v>
      </c>
      <c r="G140" s="152">
        <v>0.8</v>
      </c>
      <c r="H140" s="154">
        <v>27.34</v>
      </c>
      <c r="I140" s="154">
        <f t="shared" si="1"/>
        <v>27.34</v>
      </c>
    </row>
    <row r="141" spans="5:9" s="151" customFormat="1" ht="15.75" x14ac:dyDescent="0.25">
      <c r="E141" s="152">
        <v>126</v>
      </c>
      <c r="F141" s="153" t="s">
        <v>679</v>
      </c>
      <c r="G141" s="152">
        <v>0.8</v>
      </c>
      <c r="H141" s="154">
        <v>29.53</v>
      </c>
      <c r="I141" s="154">
        <f t="shared" si="1"/>
        <v>29.53</v>
      </c>
    </row>
    <row r="142" spans="5:9" s="151" customFormat="1" ht="15.75" x14ac:dyDescent="0.25">
      <c r="E142" s="152">
        <v>127</v>
      </c>
      <c r="F142" s="153" t="s">
        <v>680</v>
      </c>
      <c r="G142" s="152">
        <v>0.8</v>
      </c>
      <c r="H142" s="154">
        <v>23.07</v>
      </c>
      <c r="I142" s="154">
        <f t="shared" si="1"/>
        <v>23.07</v>
      </c>
    </row>
    <row r="143" spans="5:9" s="151" customFormat="1" ht="15.75" x14ac:dyDescent="0.25">
      <c r="E143" s="152">
        <v>128</v>
      </c>
      <c r="F143" s="153" t="s">
        <v>681</v>
      </c>
      <c r="G143" s="152">
        <v>0.8</v>
      </c>
      <c r="H143" s="154">
        <v>26.54</v>
      </c>
      <c r="I143" s="154">
        <f t="shared" si="1"/>
        <v>26.54</v>
      </c>
    </row>
    <row r="144" spans="5:9" s="151" customFormat="1" ht="15.75" x14ac:dyDescent="0.25">
      <c r="E144" s="152">
        <v>129</v>
      </c>
      <c r="F144" s="153" t="s">
        <v>682</v>
      </c>
      <c r="G144" s="152">
        <v>0.8</v>
      </c>
      <c r="H144" s="154">
        <v>31.11</v>
      </c>
      <c r="I144" s="154">
        <f t="shared" si="1"/>
        <v>31.11</v>
      </c>
    </row>
    <row r="145" spans="5:9" s="151" customFormat="1" ht="15.75" x14ac:dyDescent="0.25">
      <c r="E145" s="152">
        <v>130</v>
      </c>
      <c r="F145" s="153" t="s">
        <v>683</v>
      </c>
      <c r="G145" s="152">
        <v>0.8</v>
      </c>
      <c r="H145" s="154">
        <v>20.66</v>
      </c>
      <c r="I145" s="154">
        <f t="shared" ref="I145:I208" si="2">H145-H145*$I$14</f>
        <v>20.66</v>
      </c>
    </row>
    <row r="146" spans="5:9" s="151" customFormat="1" ht="15.75" x14ac:dyDescent="0.25">
      <c r="E146" s="152">
        <v>131</v>
      </c>
      <c r="F146" s="153" t="s">
        <v>684</v>
      </c>
      <c r="G146" s="152">
        <v>0.8</v>
      </c>
      <c r="H146" s="154">
        <v>25.71</v>
      </c>
      <c r="I146" s="154">
        <f t="shared" si="2"/>
        <v>25.71</v>
      </c>
    </row>
    <row r="147" spans="5:9" s="151" customFormat="1" ht="15.75" x14ac:dyDescent="0.25">
      <c r="E147" s="152">
        <v>132</v>
      </c>
      <c r="F147" s="153" t="s">
        <v>685</v>
      </c>
      <c r="G147" s="152">
        <v>0.8</v>
      </c>
      <c r="H147" s="154">
        <v>21.76</v>
      </c>
      <c r="I147" s="154">
        <f t="shared" si="2"/>
        <v>21.76</v>
      </c>
    </row>
    <row r="148" spans="5:9" s="151" customFormat="1" ht="15.75" x14ac:dyDescent="0.25">
      <c r="E148" s="152">
        <v>133</v>
      </c>
      <c r="F148" s="153" t="s">
        <v>686</v>
      </c>
      <c r="G148" s="152">
        <v>0.8</v>
      </c>
      <c r="H148" s="154">
        <v>28.04</v>
      </c>
      <c r="I148" s="154">
        <f t="shared" si="2"/>
        <v>28.04</v>
      </c>
    </row>
    <row r="149" spans="5:9" s="151" customFormat="1" ht="15.75" x14ac:dyDescent="0.25">
      <c r="E149" s="152">
        <v>134</v>
      </c>
      <c r="F149" s="153" t="s">
        <v>687</v>
      </c>
      <c r="G149" s="152">
        <v>0.8</v>
      </c>
      <c r="H149" s="154">
        <v>20.350000000000001</v>
      </c>
      <c r="I149" s="154">
        <f t="shared" si="2"/>
        <v>20.350000000000001</v>
      </c>
    </row>
    <row r="150" spans="5:9" s="151" customFormat="1" ht="15.75" x14ac:dyDescent="0.25">
      <c r="E150" s="152">
        <v>135</v>
      </c>
      <c r="F150" s="153" t="s">
        <v>688</v>
      </c>
      <c r="G150" s="152">
        <v>0.8</v>
      </c>
      <c r="H150" s="152">
        <v>25.41</v>
      </c>
      <c r="I150" s="154">
        <f t="shared" si="2"/>
        <v>25.41</v>
      </c>
    </row>
    <row r="151" spans="5:9" s="151" customFormat="1" ht="15.75" x14ac:dyDescent="0.25">
      <c r="E151" s="152">
        <v>136</v>
      </c>
      <c r="F151" s="153" t="s">
        <v>689</v>
      </c>
      <c r="G151" s="152">
        <v>0.8</v>
      </c>
      <c r="H151" s="152">
        <v>21.1</v>
      </c>
      <c r="I151" s="154">
        <f t="shared" si="2"/>
        <v>21.1</v>
      </c>
    </row>
    <row r="152" spans="5:9" s="151" customFormat="1" ht="15.75" x14ac:dyDescent="0.25">
      <c r="E152" s="152">
        <v>137</v>
      </c>
      <c r="F152" s="153" t="s">
        <v>690</v>
      </c>
      <c r="G152" s="152">
        <v>0.8</v>
      </c>
      <c r="H152" s="154">
        <v>20.350000000000001</v>
      </c>
      <c r="I152" s="154">
        <f t="shared" si="2"/>
        <v>20.350000000000001</v>
      </c>
    </row>
    <row r="153" spans="5:9" s="151" customFormat="1" ht="15.75" x14ac:dyDescent="0.25">
      <c r="E153" s="152">
        <v>138</v>
      </c>
      <c r="F153" s="153" t="s">
        <v>691</v>
      </c>
      <c r="G153" s="152">
        <v>0.8</v>
      </c>
      <c r="H153" s="154">
        <v>23.62</v>
      </c>
      <c r="I153" s="154">
        <f t="shared" si="2"/>
        <v>23.62</v>
      </c>
    </row>
    <row r="154" spans="5:9" s="151" customFormat="1" ht="15.75" x14ac:dyDescent="0.25">
      <c r="E154" s="152">
        <v>139</v>
      </c>
      <c r="F154" s="153" t="s">
        <v>692</v>
      </c>
      <c r="G154" s="152">
        <v>0.8</v>
      </c>
      <c r="H154" s="152">
        <v>20.52</v>
      </c>
      <c r="I154" s="154">
        <f t="shared" si="2"/>
        <v>20.52</v>
      </c>
    </row>
    <row r="155" spans="5:9" s="151" customFormat="1" ht="15.75" x14ac:dyDescent="0.25">
      <c r="E155" s="152">
        <v>140</v>
      </c>
      <c r="F155" s="153" t="s">
        <v>693</v>
      </c>
      <c r="G155" s="152">
        <v>0.8</v>
      </c>
      <c r="H155" s="152">
        <v>20.88</v>
      </c>
      <c r="I155" s="154">
        <f t="shared" si="2"/>
        <v>20.88</v>
      </c>
    </row>
    <row r="156" spans="5:9" s="151" customFormat="1" ht="15.75" x14ac:dyDescent="0.25">
      <c r="E156" s="152">
        <v>141</v>
      </c>
      <c r="F156" s="153" t="s">
        <v>694</v>
      </c>
      <c r="G156" s="152">
        <v>0.8</v>
      </c>
      <c r="H156" s="154">
        <v>22.21</v>
      </c>
      <c r="I156" s="154">
        <f t="shared" si="2"/>
        <v>22.21</v>
      </c>
    </row>
    <row r="157" spans="5:9" s="151" customFormat="1" ht="15.75" x14ac:dyDescent="0.25">
      <c r="E157" s="152">
        <v>142</v>
      </c>
      <c r="F157" s="153" t="s">
        <v>695</v>
      </c>
      <c r="G157" s="152">
        <v>0.8</v>
      </c>
      <c r="H157" s="152">
        <v>26.42</v>
      </c>
      <c r="I157" s="154">
        <f t="shared" si="2"/>
        <v>26.42</v>
      </c>
    </row>
    <row r="158" spans="5:9" s="151" customFormat="1" ht="15.75" x14ac:dyDescent="0.25">
      <c r="E158" s="152">
        <v>143</v>
      </c>
      <c r="F158" s="153" t="s">
        <v>696</v>
      </c>
      <c r="G158" s="152">
        <v>0.8</v>
      </c>
      <c r="H158" s="154">
        <v>23.2</v>
      </c>
      <c r="I158" s="154">
        <f t="shared" si="2"/>
        <v>23.2</v>
      </c>
    </row>
    <row r="159" spans="5:9" s="151" customFormat="1" ht="15.75" x14ac:dyDescent="0.25">
      <c r="E159" s="152">
        <v>144</v>
      </c>
      <c r="F159" s="153" t="s">
        <v>697</v>
      </c>
      <c r="G159" s="152">
        <v>0.8</v>
      </c>
      <c r="H159" s="154">
        <v>20.54</v>
      </c>
      <c r="I159" s="154">
        <f t="shared" si="2"/>
        <v>20.54</v>
      </c>
    </row>
    <row r="160" spans="5:9" s="151" customFormat="1" ht="15.75" x14ac:dyDescent="0.25">
      <c r="E160" s="152">
        <v>145</v>
      </c>
      <c r="F160" s="153" t="s">
        <v>698</v>
      </c>
      <c r="G160" s="152">
        <v>0.8</v>
      </c>
      <c r="H160" s="152">
        <v>21.5</v>
      </c>
      <c r="I160" s="154">
        <f t="shared" si="2"/>
        <v>21.5</v>
      </c>
    </row>
    <row r="161" spans="5:9" s="151" customFormat="1" ht="15.75" x14ac:dyDescent="0.25">
      <c r="E161" s="152">
        <v>146</v>
      </c>
      <c r="F161" s="153" t="s">
        <v>699</v>
      </c>
      <c r="G161" s="152">
        <v>0.8</v>
      </c>
      <c r="H161" s="152">
        <v>20.54</v>
      </c>
      <c r="I161" s="154">
        <f t="shared" si="2"/>
        <v>20.54</v>
      </c>
    </row>
    <row r="162" spans="5:9" s="151" customFormat="1" ht="15.75" x14ac:dyDescent="0.25">
      <c r="E162" s="152">
        <v>147</v>
      </c>
      <c r="F162" s="153" t="s">
        <v>700</v>
      </c>
      <c r="G162" s="152">
        <v>0.8</v>
      </c>
      <c r="H162" s="152">
        <v>21.68</v>
      </c>
      <c r="I162" s="154">
        <f t="shared" si="2"/>
        <v>21.68</v>
      </c>
    </row>
    <row r="163" spans="5:9" s="151" customFormat="1" ht="15.75" x14ac:dyDescent="0.25">
      <c r="E163" s="152">
        <v>148</v>
      </c>
      <c r="F163" s="153" t="s">
        <v>701</v>
      </c>
      <c r="G163" s="152">
        <v>0.8</v>
      </c>
      <c r="H163" s="154">
        <v>29.23</v>
      </c>
      <c r="I163" s="154">
        <f t="shared" si="2"/>
        <v>29.23</v>
      </c>
    </row>
    <row r="164" spans="5:9" s="151" customFormat="1" ht="15.75" x14ac:dyDescent="0.25">
      <c r="E164" s="152">
        <v>149</v>
      </c>
      <c r="F164" s="153" t="s">
        <v>702</v>
      </c>
      <c r="G164" s="152">
        <v>0.8</v>
      </c>
      <c r="H164" s="152">
        <v>22.2</v>
      </c>
      <c r="I164" s="154">
        <f t="shared" si="2"/>
        <v>22.2</v>
      </c>
    </row>
    <row r="165" spans="5:9" s="151" customFormat="1" ht="15.75" x14ac:dyDescent="0.25">
      <c r="E165" s="152">
        <v>150</v>
      </c>
      <c r="F165" s="153" t="s">
        <v>703</v>
      </c>
      <c r="G165" s="152">
        <v>0.8</v>
      </c>
      <c r="H165" s="152">
        <v>18.5</v>
      </c>
      <c r="I165" s="154">
        <f t="shared" si="2"/>
        <v>18.5</v>
      </c>
    </row>
    <row r="166" spans="5:9" s="151" customFormat="1" ht="15.75" x14ac:dyDescent="0.25">
      <c r="E166" s="152">
        <v>151</v>
      </c>
      <c r="F166" s="153" t="s">
        <v>704</v>
      </c>
      <c r="G166" s="152">
        <v>0.8</v>
      </c>
      <c r="H166" s="154">
        <v>20.420000000000002</v>
      </c>
      <c r="I166" s="154">
        <f t="shared" si="2"/>
        <v>20.420000000000002</v>
      </c>
    </row>
    <row r="167" spans="5:9" s="151" customFormat="1" ht="15.75" x14ac:dyDescent="0.25">
      <c r="E167" s="152">
        <v>152</v>
      </c>
      <c r="F167" s="153" t="s">
        <v>705</v>
      </c>
      <c r="G167" s="152">
        <v>0.8</v>
      </c>
      <c r="H167" s="156">
        <v>20.368000000000002</v>
      </c>
      <c r="I167" s="154">
        <f t="shared" si="2"/>
        <v>20.368000000000002</v>
      </c>
    </row>
    <row r="168" spans="5:9" s="151" customFormat="1" ht="15.75" x14ac:dyDescent="0.25">
      <c r="E168" s="152">
        <v>153</v>
      </c>
      <c r="F168" s="153" t="s">
        <v>706</v>
      </c>
      <c r="G168" s="152">
        <v>0.8</v>
      </c>
      <c r="H168" s="152">
        <v>20.350000000000001</v>
      </c>
      <c r="I168" s="154">
        <f t="shared" si="2"/>
        <v>20.350000000000001</v>
      </c>
    </row>
    <row r="169" spans="5:9" s="151" customFormat="1" ht="15.75" x14ac:dyDescent="0.25">
      <c r="E169" s="152">
        <v>154</v>
      </c>
      <c r="F169" s="153" t="s">
        <v>707</v>
      </c>
      <c r="G169" s="152">
        <v>0.8</v>
      </c>
      <c r="H169" s="152">
        <v>20.9</v>
      </c>
      <c r="I169" s="154">
        <f t="shared" si="2"/>
        <v>20.9</v>
      </c>
    </row>
    <row r="170" spans="5:9" s="151" customFormat="1" ht="15.75" x14ac:dyDescent="0.25">
      <c r="E170" s="152">
        <v>155</v>
      </c>
      <c r="F170" s="153" t="s">
        <v>708</v>
      </c>
      <c r="G170" s="152">
        <v>0.8</v>
      </c>
      <c r="H170" s="154">
        <v>20.350000000000001</v>
      </c>
      <c r="I170" s="154">
        <f t="shared" si="2"/>
        <v>20.350000000000001</v>
      </c>
    </row>
    <row r="171" spans="5:9" s="151" customFormat="1" ht="15.75" x14ac:dyDescent="0.25">
      <c r="E171" s="152">
        <v>156</v>
      </c>
      <c r="F171" s="153" t="s">
        <v>709</v>
      </c>
      <c r="G171" s="152">
        <v>0.8</v>
      </c>
      <c r="H171" s="156">
        <v>21.904</v>
      </c>
      <c r="I171" s="154">
        <f t="shared" si="2"/>
        <v>21.904</v>
      </c>
    </row>
    <row r="172" spans="5:9" s="151" customFormat="1" ht="15.75" x14ac:dyDescent="0.25">
      <c r="E172" s="152">
        <v>157</v>
      </c>
      <c r="F172" s="153" t="s">
        <v>710</v>
      </c>
      <c r="G172" s="152">
        <v>0.8</v>
      </c>
      <c r="H172" s="154">
        <v>20.95</v>
      </c>
      <c r="I172" s="154">
        <f t="shared" si="2"/>
        <v>20.95</v>
      </c>
    </row>
    <row r="173" spans="5:9" s="151" customFormat="1" ht="15.75" x14ac:dyDescent="0.25">
      <c r="E173" s="152">
        <v>158</v>
      </c>
      <c r="F173" s="153" t="s">
        <v>711</v>
      </c>
      <c r="G173" s="152">
        <v>0.8</v>
      </c>
      <c r="H173" s="154">
        <v>20.63</v>
      </c>
      <c r="I173" s="154">
        <f t="shared" si="2"/>
        <v>20.63</v>
      </c>
    </row>
    <row r="174" spans="5:9" s="151" customFormat="1" ht="15.75" x14ac:dyDescent="0.25">
      <c r="E174" s="152">
        <v>159</v>
      </c>
      <c r="F174" s="153" t="s">
        <v>712</v>
      </c>
      <c r="G174" s="152">
        <v>0.8</v>
      </c>
      <c r="H174" s="152">
        <v>20.98</v>
      </c>
      <c r="I174" s="154">
        <f t="shared" si="2"/>
        <v>20.98</v>
      </c>
    </row>
    <row r="175" spans="5:9" s="151" customFormat="1" ht="15.75" x14ac:dyDescent="0.25">
      <c r="E175" s="152">
        <v>160</v>
      </c>
      <c r="F175" s="153" t="s">
        <v>713</v>
      </c>
      <c r="G175" s="152">
        <v>0.8</v>
      </c>
      <c r="H175" s="156">
        <v>29.887999999999998</v>
      </c>
      <c r="I175" s="154">
        <f t="shared" si="2"/>
        <v>29.887999999999998</v>
      </c>
    </row>
    <row r="176" spans="5:9" s="151" customFormat="1" ht="15.75" x14ac:dyDescent="0.25">
      <c r="E176" s="152">
        <v>161</v>
      </c>
      <c r="F176" s="153" t="s">
        <v>714</v>
      </c>
      <c r="G176" s="152">
        <v>0.8</v>
      </c>
      <c r="H176" s="156">
        <v>30.392000000000003</v>
      </c>
      <c r="I176" s="154">
        <f t="shared" si="2"/>
        <v>30.392000000000003</v>
      </c>
    </row>
    <row r="177" spans="5:9" s="151" customFormat="1" ht="15.75" x14ac:dyDescent="0.25">
      <c r="E177" s="152">
        <v>162</v>
      </c>
      <c r="F177" s="153" t="s">
        <v>715</v>
      </c>
      <c r="G177" s="152">
        <v>0.8</v>
      </c>
      <c r="H177" s="154">
        <v>20.36</v>
      </c>
      <c r="I177" s="154">
        <f t="shared" si="2"/>
        <v>20.36</v>
      </c>
    </row>
    <row r="178" spans="5:9" s="151" customFormat="1" ht="15.75" x14ac:dyDescent="0.25">
      <c r="E178" s="152">
        <v>163</v>
      </c>
      <c r="F178" s="153" t="s">
        <v>716</v>
      </c>
      <c r="G178" s="152">
        <v>0.8</v>
      </c>
      <c r="H178" s="154">
        <v>20.36</v>
      </c>
      <c r="I178" s="154">
        <f t="shared" si="2"/>
        <v>20.36</v>
      </c>
    </row>
    <row r="179" spans="5:9" s="151" customFormat="1" ht="15.75" x14ac:dyDescent="0.25">
      <c r="E179" s="152">
        <v>164</v>
      </c>
      <c r="F179" s="153" t="s">
        <v>717</v>
      </c>
      <c r="G179" s="152">
        <v>0.8</v>
      </c>
      <c r="H179" s="152">
        <v>25.18</v>
      </c>
      <c r="I179" s="154">
        <f t="shared" si="2"/>
        <v>25.18</v>
      </c>
    </row>
    <row r="180" spans="5:9" s="151" customFormat="1" ht="15.75" x14ac:dyDescent="0.25">
      <c r="E180" s="152">
        <v>165</v>
      </c>
      <c r="F180" s="153" t="s">
        <v>718</v>
      </c>
      <c r="G180" s="152">
        <v>0.8</v>
      </c>
      <c r="H180" s="154">
        <v>20.37</v>
      </c>
      <c r="I180" s="154">
        <f t="shared" si="2"/>
        <v>20.37</v>
      </c>
    </row>
    <row r="181" spans="5:9" s="151" customFormat="1" ht="15.75" x14ac:dyDescent="0.25">
      <c r="E181" s="152">
        <v>166</v>
      </c>
      <c r="F181" s="153" t="s">
        <v>719</v>
      </c>
      <c r="G181" s="152">
        <v>0.8</v>
      </c>
      <c r="H181" s="154">
        <v>22.72</v>
      </c>
      <c r="I181" s="154">
        <f t="shared" si="2"/>
        <v>22.72</v>
      </c>
    </row>
    <row r="182" spans="5:9" s="151" customFormat="1" ht="15.75" x14ac:dyDescent="0.25">
      <c r="E182" s="152">
        <v>167</v>
      </c>
      <c r="F182" s="153" t="s">
        <v>720</v>
      </c>
      <c r="G182" s="152">
        <v>0.8</v>
      </c>
      <c r="H182" s="156">
        <v>27.336000000000002</v>
      </c>
      <c r="I182" s="154">
        <f t="shared" si="2"/>
        <v>27.336000000000002</v>
      </c>
    </row>
    <row r="183" spans="5:9" s="151" customFormat="1" ht="15.75" x14ac:dyDescent="0.25">
      <c r="E183" s="152">
        <v>168</v>
      </c>
      <c r="F183" s="153" t="s">
        <v>721</v>
      </c>
      <c r="G183" s="152">
        <v>0.8</v>
      </c>
      <c r="H183" s="156">
        <v>21.904</v>
      </c>
      <c r="I183" s="154">
        <f t="shared" si="2"/>
        <v>21.904</v>
      </c>
    </row>
    <row r="184" spans="5:9" s="151" customFormat="1" ht="15.75" x14ac:dyDescent="0.25">
      <c r="E184" s="152">
        <v>169</v>
      </c>
      <c r="F184" s="153" t="s">
        <v>722</v>
      </c>
      <c r="G184" s="152">
        <v>0.8</v>
      </c>
      <c r="H184" s="156">
        <v>21.904</v>
      </c>
      <c r="I184" s="154">
        <f t="shared" si="2"/>
        <v>21.904</v>
      </c>
    </row>
    <row r="185" spans="5:9" s="151" customFormat="1" ht="15.75" x14ac:dyDescent="0.25">
      <c r="E185" s="152">
        <v>170</v>
      </c>
      <c r="F185" s="153" t="s">
        <v>723</v>
      </c>
      <c r="G185" s="152">
        <v>0.8</v>
      </c>
      <c r="H185" s="154">
        <v>23.87</v>
      </c>
      <c r="I185" s="154">
        <f t="shared" si="2"/>
        <v>23.87</v>
      </c>
    </row>
    <row r="186" spans="5:9" s="151" customFormat="1" ht="15.75" x14ac:dyDescent="0.25">
      <c r="E186" s="152">
        <v>171</v>
      </c>
      <c r="F186" s="153" t="s">
        <v>724</v>
      </c>
      <c r="G186" s="152">
        <v>0.8</v>
      </c>
      <c r="H186" s="154">
        <v>22.79</v>
      </c>
      <c r="I186" s="154">
        <f t="shared" si="2"/>
        <v>22.79</v>
      </c>
    </row>
    <row r="187" spans="5:9" s="151" customFormat="1" ht="15.75" x14ac:dyDescent="0.25">
      <c r="E187" s="152">
        <v>172</v>
      </c>
      <c r="F187" s="153" t="s">
        <v>725</v>
      </c>
      <c r="G187" s="152">
        <v>0.8</v>
      </c>
      <c r="H187" s="154">
        <v>20.6</v>
      </c>
      <c r="I187" s="154">
        <f t="shared" si="2"/>
        <v>20.6</v>
      </c>
    </row>
    <row r="188" spans="5:9" s="151" customFormat="1" ht="15.75" x14ac:dyDescent="0.25">
      <c r="E188" s="152">
        <v>173</v>
      </c>
      <c r="F188" s="153" t="s">
        <v>726</v>
      </c>
      <c r="G188" s="152">
        <v>0.8</v>
      </c>
      <c r="H188" s="154">
        <v>20.38</v>
      </c>
      <c r="I188" s="154">
        <f t="shared" si="2"/>
        <v>20.38</v>
      </c>
    </row>
    <row r="189" spans="5:9" s="151" customFormat="1" ht="15.75" x14ac:dyDescent="0.25">
      <c r="E189" s="152">
        <v>174</v>
      </c>
      <c r="F189" s="153" t="s">
        <v>727</v>
      </c>
      <c r="G189" s="152">
        <v>0.8</v>
      </c>
      <c r="H189" s="156">
        <v>20.472000000000001</v>
      </c>
      <c r="I189" s="154">
        <f t="shared" si="2"/>
        <v>20.472000000000001</v>
      </c>
    </row>
    <row r="190" spans="5:9" s="151" customFormat="1" ht="15.75" x14ac:dyDescent="0.25">
      <c r="E190" s="152">
        <v>175</v>
      </c>
      <c r="F190" s="153" t="s">
        <v>728</v>
      </c>
      <c r="G190" s="152">
        <v>0.8</v>
      </c>
      <c r="H190" s="154">
        <v>20.350000000000001</v>
      </c>
      <c r="I190" s="154">
        <f t="shared" si="2"/>
        <v>20.350000000000001</v>
      </c>
    </row>
    <row r="191" spans="5:9" s="151" customFormat="1" ht="15.75" x14ac:dyDescent="0.25">
      <c r="E191" s="152">
        <v>176</v>
      </c>
      <c r="F191" s="153" t="s">
        <v>729</v>
      </c>
      <c r="G191" s="152">
        <v>0.8</v>
      </c>
      <c r="H191" s="156">
        <v>21.008000000000003</v>
      </c>
      <c r="I191" s="154">
        <f t="shared" si="2"/>
        <v>21.008000000000003</v>
      </c>
    </row>
    <row r="192" spans="5:9" s="151" customFormat="1" ht="15.75" x14ac:dyDescent="0.25">
      <c r="E192" s="152">
        <v>177</v>
      </c>
      <c r="F192" s="153" t="s">
        <v>730</v>
      </c>
      <c r="G192" s="152">
        <v>0.8</v>
      </c>
      <c r="H192" s="156">
        <v>26.439999999999998</v>
      </c>
      <c r="I192" s="154">
        <f t="shared" si="2"/>
        <v>26.439999999999998</v>
      </c>
    </row>
    <row r="193" spans="5:9" s="151" customFormat="1" ht="15.75" x14ac:dyDescent="0.25">
      <c r="E193" s="152">
        <v>178</v>
      </c>
      <c r="F193" s="153" t="s">
        <v>731</v>
      </c>
      <c r="G193" s="152">
        <v>0.8</v>
      </c>
      <c r="H193" s="156">
        <v>20.72</v>
      </c>
      <c r="I193" s="154">
        <f t="shared" si="2"/>
        <v>20.72</v>
      </c>
    </row>
    <row r="194" spans="5:9" s="151" customFormat="1" ht="15.75" x14ac:dyDescent="0.25">
      <c r="E194" s="152">
        <v>179</v>
      </c>
      <c r="F194" s="153" t="s">
        <v>732</v>
      </c>
      <c r="G194" s="152">
        <v>0.8</v>
      </c>
      <c r="H194" s="152">
        <v>22.02</v>
      </c>
      <c r="I194" s="154">
        <f t="shared" si="2"/>
        <v>22.02</v>
      </c>
    </row>
    <row r="195" spans="5:9" s="151" customFormat="1" ht="15.75" x14ac:dyDescent="0.25">
      <c r="E195" s="152">
        <v>180</v>
      </c>
      <c r="F195" s="153" t="s">
        <v>733</v>
      </c>
      <c r="G195" s="152">
        <v>0.8</v>
      </c>
      <c r="H195" s="152">
        <v>24.22</v>
      </c>
      <c r="I195" s="154">
        <f t="shared" si="2"/>
        <v>24.22</v>
      </c>
    </row>
    <row r="196" spans="5:9" s="151" customFormat="1" ht="15.75" x14ac:dyDescent="0.25">
      <c r="E196" s="152">
        <v>181</v>
      </c>
      <c r="F196" s="153" t="s">
        <v>734</v>
      </c>
      <c r="G196" s="152">
        <v>0.8</v>
      </c>
      <c r="H196" s="152">
        <v>22.21</v>
      </c>
      <c r="I196" s="154">
        <f t="shared" si="2"/>
        <v>22.21</v>
      </c>
    </row>
    <row r="197" spans="5:9" s="151" customFormat="1" ht="15.75" x14ac:dyDescent="0.25">
      <c r="E197" s="152">
        <v>182</v>
      </c>
      <c r="F197" s="153" t="s">
        <v>735</v>
      </c>
      <c r="G197" s="152">
        <v>0.8</v>
      </c>
      <c r="H197" s="154">
        <v>20.82</v>
      </c>
      <c r="I197" s="154">
        <f t="shared" si="2"/>
        <v>20.82</v>
      </c>
    </row>
    <row r="198" spans="5:9" s="151" customFormat="1" ht="15.75" x14ac:dyDescent="0.25">
      <c r="E198" s="152">
        <v>183</v>
      </c>
      <c r="F198" s="153" t="s">
        <v>736</v>
      </c>
      <c r="G198" s="152">
        <v>0.8</v>
      </c>
      <c r="H198" s="154">
        <v>28.57</v>
      </c>
      <c r="I198" s="154">
        <f t="shared" si="2"/>
        <v>28.57</v>
      </c>
    </row>
    <row r="199" spans="5:9" s="151" customFormat="1" ht="15.75" x14ac:dyDescent="0.25">
      <c r="E199" s="152">
        <v>184</v>
      </c>
      <c r="F199" s="153" t="s">
        <v>737</v>
      </c>
      <c r="G199" s="152">
        <v>0.8</v>
      </c>
      <c r="H199" s="152">
        <v>22.3</v>
      </c>
      <c r="I199" s="154">
        <f t="shared" si="2"/>
        <v>22.3</v>
      </c>
    </row>
    <row r="200" spans="5:9" s="151" customFormat="1" ht="15.75" x14ac:dyDescent="0.25">
      <c r="E200" s="152">
        <v>185</v>
      </c>
      <c r="F200" s="153" t="s">
        <v>738</v>
      </c>
      <c r="G200" s="152">
        <v>0.8</v>
      </c>
      <c r="H200" s="156">
        <v>23.247999999999998</v>
      </c>
      <c r="I200" s="154">
        <f t="shared" si="2"/>
        <v>23.247999999999998</v>
      </c>
    </row>
    <row r="201" spans="5:9" s="151" customFormat="1" ht="15.75" x14ac:dyDescent="0.25">
      <c r="E201" s="152">
        <v>186</v>
      </c>
      <c r="F201" s="153" t="s">
        <v>739</v>
      </c>
      <c r="G201" s="152">
        <v>0.8</v>
      </c>
      <c r="H201" s="152">
        <v>29.11</v>
      </c>
      <c r="I201" s="154">
        <f t="shared" si="2"/>
        <v>29.11</v>
      </c>
    </row>
    <row r="202" spans="5:9" s="151" customFormat="1" ht="15.75" x14ac:dyDescent="0.25">
      <c r="E202" s="152">
        <v>187</v>
      </c>
      <c r="F202" s="153" t="s">
        <v>740</v>
      </c>
      <c r="G202" s="152">
        <v>0.8</v>
      </c>
      <c r="H202" s="154">
        <v>25.91</v>
      </c>
      <c r="I202" s="154">
        <f t="shared" si="2"/>
        <v>25.91</v>
      </c>
    </row>
    <row r="203" spans="5:9" s="151" customFormat="1" ht="15.75" x14ac:dyDescent="0.25">
      <c r="E203" s="152">
        <v>188</v>
      </c>
      <c r="F203" s="153" t="s">
        <v>741</v>
      </c>
      <c r="G203" s="152">
        <v>0.8</v>
      </c>
      <c r="H203" s="154">
        <v>22.66</v>
      </c>
      <c r="I203" s="154">
        <f t="shared" si="2"/>
        <v>22.66</v>
      </c>
    </row>
    <row r="204" spans="5:9" s="151" customFormat="1" ht="15.75" x14ac:dyDescent="0.25">
      <c r="E204" s="152">
        <v>189</v>
      </c>
      <c r="F204" s="153" t="s">
        <v>742</v>
      </c>
      <c r="G204" s="152">
        <v>0.8</v>
      </c>
      <c r="H204" s="154">
        <v>20.350000000000001</v>
      </c>
      <c r="I204" s="154">
        <f t="shared" si="2"/>
        <v>20.350000000000001</v>
      </c>
    </row>
    <row r="205" spans="5:9" s="151" customFormat="1" ht="15.75" x14ac:dyDescent="0.25">
      <c r="E205" s="152">
        <v>190</v>
      </c>
      <c r="F205" s="153" t="s">
        <v>743</v>
      </c>
      <c r="G205" s="152">
        <v>0.8</v>
      </c>
      <c r="H205" s="154">
        <v>24.71</v>
      </c>
      <c r="I205" s="154">
        <f t="shared" si="2"/>
        <v>24.71</v>
      </c>
    </row>
    <row r="206" spans="5:9" s="151" customFormat="1" ht="15.75" x14ac:dyDescent="0.25">
      <c r="E206" s="152">
        <v>191</v>
      </c>
      <c r="F206" s="153" t="s">
        <v>744</v>
      </c>
      <c r="G206" s="152">
        <v>0.8</v>
      </c>
      <c r="H206" s="156">
        <v>46.96</v>
      </c>
      <c r="I206" s="154">
        <f t="shared" si="2"/>
        <v>46.96</v>
      </c>
    </row>
    <row r="207" spans="5:9" s="151" customFormat="1" ht="15.75" x14ac:dyDescent="0.25">
      <c r="E207" s="152">
        <v>192</v>
      </c>
      <c r="F207" s="153" t="s">
        <v>745</v>
      </c>
      <c r="G207" s="152">
        <v>0.8</v>
      </c>
      <c r="H207" s="154">
        <v>20.350000000000001</v>
      </c>
      <c r="I207" s="154">
        <f t="shared" si="2"/>
        <v>20.350000000000001</v>
      </c>
    </row>
    <row r="208" spans="5:9" s="151" customFormat="1" ht="15.75" x14ac:dyDescent="0.25">
      <c r="E208" s="152">
        <v>193</v>
      </c>
      <c r="F208" s="153" t="s">
        <v>746</v>
      </c>
      <c r="G208" s="152">
        <v>0.8</v>
      </c>
      <c r="H208" s="156">
        <v>21.52</v>
      </c>
      <c r="I208" s="154">
        <f t="shared" si="2"/>
        <v>21.52</v>
      </c>
    </row>
    <row r="209" spans="5:9" s="151" customFormat="1" ht="15.75" x14ac:dyDescent="0.25">
      <c r="E209" s="152">
        <v>194</v>
      </c>
      <c r="F209" s="153" t="s">
        <v>747</v>
      </c>
      <c r="G209" s="152">
        <v>0.8</v>
      </c>
      <c r="H209" s="152">
        <v>20.350000000000001</v>
      </c>
      <c r="I209" s="154">
        <f t="shared" ref="I209:I272" si="3">H209-H209*$I$14</f>
        <v>20.350000000000001</v>
      </c>
    </row>
    <row r="210" spans="5:9" s="151" customFormat="1" ht="15.75" x14ac:dyDescent="0.25">
      <c r="E210" s="152">
        <v>195</v>
      </c>
      <c r="F210" s="153" t="s">
        <v>748</v>
      </c>
      <c r="G210" s="152">
        <v>0.8</v>
      </c>
      <c r="H210" s="154">
        <v>32.630000000000003</v>
      </c>
      <c r="I210" s="154">
        <f t="shared" si="3"/>
        <v>32.630000000000003</v>
      </c>
    </row>
    <row r="211" spans="5:9" s="151" customFormat="1" ht="15.75" x14ac:dyDescent="0.25">
      <c r="E211" s="152">
        <v>196</v>
      </c>
      <c r="F211" s="153" t="s">
        <v>749</v>
      </c>
      <c r="G211" s="152">
        <v>0.8</v>
      </c>
      <c r="H211" s="154">
        <v>29.3</v>
      </c>
      <c r="I211" s="154">
        <f t="shared" si="3"/>
        <v>29.3</v>
      </c>
    </row>
    <row r="212" spans="5:9" s="151" customFormat="1" ht="15.75" x14ac:dyDescent="0.25">
      <c r="E212" s="152">
        <v>197</v>
      </c>
      <c r="F212" s="153" t="s">
        <v>750</v>
      </c>
      <c r="G212" s="152">
        <v>0.8</v>
      </c>
      <c r="H212" s="156">
        <v>21.28</v>
      </c>
      <c r="I212" s="154">
        <f t="shared" si="3"/>
        <v>21.28</v>
      </c>
    </row>
    <row r="213" spans="5:9" s="151" customFormat="1" ht="15.75" x14ac:dyDescent="0.25">
      <c r="E213" s="152">
        <v>198</v>
      </c>
      <c r="F213" s="153" t="s">
        <v>751</v>
      </c>
      <c r="G213" s="152">
        <v>0.8</v>
      </c>
      <c r="H213" s="154">
        <v>21.96</v>
      </c>
      <c r="I213" s="154">
        <f t="shared" si="3"/>
        <v>21.96</v>
      </c>
    </row>
    <row r="214" spans="5:9" s="151" customFormat="1" ht="15.75" x14ac:dyDescent="0.25">
      <c r="E214" s="152">
        <v>199</v>
      </c>
      <c r="F214" s="153" t="s">
        <v>752</v>
      </c>
      <c r="G214" s="152">
        <v>0.8</v>
      </c>
      <c r="H214" s="156">
        <v>23</v>
      </c>
      <c r="I214" s="154">
        <f t="shared" si="3"/>
        <v>23</v>
      </c>
    </row>
    <row r="215" spans="5:9" s="151" customFormat="1" ht="15.75" x14ac:dyDescent="0.25">
      <c r="E215" s="152">
        <v>200</v>
      </c>
      <c r="F215" s="153" t="s">
        <v>753</v>
      </c>
      <c r="G215" s="152">
        <v>0.8</v>
      </c>
      <c r="H215" s="156">
        <v>32.863999999999997</v>
      </c>
      <c r="I215" s="154">
        <f t="shared" si="3"/>
        <v>32.863999999999997</v>
      </c>
    </row>
    <row r="216" spans="5:9" s="151" customFormat="1" ht="15.75" x14ac:dyDescent="0.25">
      <c r="E216" s="152">
        <v>201</v>
      </c>
      <c r="F216" s="153" t="s">
        <v>754</v>
      </c>
      <c r="G216" s="152">
        <v>0.8</v>
      </c>
      <c r="H216" s="154">
        <v>24.02</v>
      </c>
      <c r="I216" s="154">
        <f t="shared" si="3"/>
        <v>24.02</v>
      </c>
    </row>
    <row r="217" spans="5:9" s="151" customFormat="1" ht="15.75" x14ac:dyDescent="0.25">
      <c r="E217" s="152">
        <v>202</v>
      </c>
      <c r="F217" s="153" t="s">
        <v>755</v>
      </c>
      <c r="G217" s="152">
        <v>0.8</v>
      </c>
      <c r="H217" s="156">
        <v>21.887999999999998</v>
      </c>
      <c r="I217" s="154">
        <f t="shared" si="3"/>
        <v>21.887999999999998</v>
      </c>
    </row>
    <row r="218" spans="5:9" s="151" customFormat="1" ht="15.75" x14ac:dyDescent="0.25">
      <c r="E218" s="152">
        <v>203</v>
      </c>
      <c r="F218" s="153" t="s">
        <v>756</v>
      </c>
      <c r="G218" s="152">
        <v>0.8</v>
      </c>
      <c r="H218" s="156">
        <v>30.224</v>
      </c>
      <c r="I218" s="154">
        <f t="shared" si="3"/>
        <v>30.224</v>
      </c>
    </row>
    <row r="219" spans="5:9" s="151" customFormat="1" ht="15.75" x14ac:dyDescent="0.25">
      <c r="E219" s="152">
        <v>204</v>
      </c>
      <c r="F219" s="153" t="s">
        <v>757</v>
      </c>
      <c r="G219" s="152">
        <v>0.8</v>
      </c>
      <c r="H219" s="154">
        <v>22.82</v>
      </c>
      <c r="I219" s="154">
        <f t="shared" si="3"/>
        <v>22.82</v>
      </c>
    </row>
    <row r="220" spans="5:9" s="151" customFormat="1" ht="15.75" x14ac:dyDescent="0.25">
      <c r="E220" s="152">
        <v>205</v>
      </c>
      <c r="F220" s="153" t="s">
        <v>758</v>
      </c>
      <c r="G220" s="152">
        <v>0.8</v>
      </c>
      <c r="H220" s="152">
        <v>21.18</v>
      </c>
      <c r="I220" s="154">
        <f t="shared" si="3"/>
        <v>21.18</v>
      </c>
    </row>
    <row r="221" spans="5:9" s="151" customFormat="1" ht="15.75" x14ac:dyDescent="0.25">
      <c r="E221" s="152">
        <v>206</v>
      </c>
      <c r="F221" s="153" t="s">
        <v>759</v>
      </c>
      <c r="G221" s="152">
        <v>0.8</v>
      </c>
      <c r="H221" s="154">
        <v>21.5</v>
      </c>
      <c r="I221" s="154">
        <f t="shared" si="3"/>
        <v>21.5</v>
      </c>
    </row>
    <row r="222" spans="5:9" s="151" customFormat="1" ht="15.75" x14ac:dyDescent="0.25">
      <c r="E222" s="152">
        <v>207</v>
      </c>
      <c r="F222" s="153" t="s">
        <v>760</v>
      </c>
      <c r="G222" s="152">
        <v>0.8</v>
      </c>
      <c r="H222" s="154">
        <v>22.97</v>
      </c>
      <c r="I222" s="154">
        <f t="shared" si="3"/>
        <v>22.97</v>
      </c>
    </row>
    <row r="223" spans="5:9" s="151" customFormat="1" ht="15.75" x14ac:dyDescent="0.25">
      <c r="E223" s="152">
        <v>208</v>
      </c>
      <c r="F223" s="153" t="s">
        <v>761</v>
      </c>
      <c r="G223" s="152">
        <v>0.8</v>
      </c>
      <c r="H223" s="154">
        <v>21.36</v>
      </c>
      <c r="I223" s="154">
        <f t="shared" si="3"/>
        <v>21.36</v>
      </c>
    </row>
    <row r="224" spans="5:9" s="151" customFormat="1" ht="15.75" x14ac:dyDescent="0.25">
      <c r="E224" s="152">
        <v>209</v>
      </c>
      <c r="F224" s="153" t="s">
        <v>762</v>
      </c>
      <c r="G224" s="152">
        <v>0.8</v>
      </c>
      <c r="H224" s="156">
        <v>35.375999999999998</v>
      </c>
      <c r="I224" s="154">
        <f t="shared" si="3"/>
        <v>35.375999999999998</v>
      </c>
    </row>
    <row r="225" spans="5:9" s="151" customFormat="1" ht="15.75" x14ac:dyDescent="0.25">
      <c r="E225" s="152">
        <v>210</v>
      </c>
      <c r="F225" s="153" t="s">
        <v>763</v>
      </c>
      <c r="G225" s="152">
        <v>0.8</v>
      </c>
      <c r="H225" s="154">
        <v>20.36</v>
      </c>
      <c r="I225" s="154">
        <f t="shared" si="3"/>
        <v>20.36</v>
      </c>
    </row>
    <row r="226" spans="5:9" s="151" customFormat="1" ht="15.75" x14ac:dyDescent="0.25">
      <c r="E226" s="152">
        <v>211</v>
      </c>
      <c r="F226" s="153" t="s">
        <v>764</v>
      </c>
      <c r="G226" s="152">
        <v>0.8</v>
      </c>
      <c r="H226" s="156">
        <v>21.032</v>
      </c>
      <c r="I226" s="154">
        <f t="shared" si="3"/>
        <v>21.032</v>
      </c>
    </row>
    <row r="227" spans="5:9" s="151" customFormat="1" ht="15.75" x14ac:dyDescent="0.25">
      <c r="E227" s="152">
        <v>212</v>
      </c>
      <c r="F227" s="153" t="s">
        <v>765</v>
      </c>
      <c r="G227" s="152">
        <v>0.8</v>
      </c>
      <c r="H227" s="154">
        <v>21.89</v>
      </c>
      <c r="I227" s="154">
        <f t="shared" si="3"/>
        <v>21.89</v>
      </c>
    </row>
    <row r="228" spans="5:9" s="151" customFormat="1" ht="15.75" x14ac:dyDescent="0.25">
      <c r="E228" s="152">
        <v>213</v>
      </c>
      <c r="F228" s="153" t="s">
        <v>766</v>
      </c>
      <c r="G228" s="152">
        <v>0.8</v>
      </c>
      <c r="H228" s="156">
        <v>25.76</v>
      </c>
      <c r="I228" s="154">
        <f t="shared" si="3"/>
        <v>25.76</v>
      </c>
    </row>
    <row r="229" spans="5:9" s="151" customFormat="1" ht="15.75" x14ac:dyDescent="0.25">
      <c r="E229" s="152">
        <v>214</v>
      </c>
      <c r="F229" s="153" t="s">
        <v>767</v>
      </c>
      <c r="G229" s="152">
        <v>0.8</v>
      </c>
      <c r="H229" s="154">
        <v>26.01</v>
      </c>
      <c r="I229" s="154">
        <f t="shared" si="3"/>
        <v>26.01</v>
      </c>
    </row>
    <row r="230" spans="5:9" s="151" customFormat="1" ht="15.75" x14ac:dyDescent="0.25">
      <c r="E230" s="152">
        <v>215</v>
      </c>
      <c r="F230" s="153" t="s">
        <v>768</v>
      </c>
      <c r="G230" s="152">
        <v>0.8</v>
      </c>
      <c r="H230" s="154">
        <v>29.87</v>
      </c>
      <c r="I230" s="154">
        <f t="shared" si="3"/>
        <v>29.87</v>
      </c>
    </row>
    <row r="231" spans="5:9" s="151" customFormat="1" ht="15.75" x14ac:dyDescent="0.25">
      <c r="E231" s="152">
        <v>216</v>
      </c>
      <c r="F231" s="153" t="s">
        <v>769</v>
      </c>
      <c r="G231" s="152">
        <v>0.8</v>
      </c>
      <c r="H231" s="152">
        <v>33.5</v>
      </c>
      <c r="I231" s="154">
        <f t="shared" si="3"/>
        <v>33.5</v>
      </c>
    </row>
    <row r="232" spans="5:9" s="151" customFormat="1" ht="15.75" x14ac:dyDescent="0.25">
      <c r="E232" s="152">
        <v>217</v>
      </c>
      <c r="F232" s="153" t="s">
        <v>770</v>
      </c>
      <c r="G232" s="152">
        <v>0.8</v>
      </c>
      <c r="H232" s="154">
        <v>20.49</v>
      </c>
      <c r="I232" s="154">
        <f t="shared" si="3"/>
        <v>20.49</v>
      </c>
    </row>
    <row r="233" spans="5:9" s="151" customFormat="1" ht="15.75" x14ac:dyDescent="0.25">
      <c r="E233" s="152">
        <v>218</v>
      </c>
      <c r="F233" s="153" t="s">
        <v>771</v>
      </c>
      <c r="G233" s="152">
        <v>0.8</v>
      </c>
      <c r="H233" s="152">
        <v>28</v>
      </c>
      <c r="I233" s="154">
        <f t="shared" si="3"/>
        <v>28</v>
      </c>
    </row>
    <row r="234" spans="5:9" s="151" customFormat="1" ht="15.75" x14ac:dyDescent="0.25">
      <c r="E234" s="152">
        <v>219</v>
      </c>
      <c r="F234" s="153" t="s">
        <v>772</v>
      </c>
      <c r="G234" s="152">
        <v>0.8</v>
      </c>
      <c r="H234" s="152">
        <v>28.1</v>
      </c>
      <c r="I234" s="154">
        <f t="shared" si="3"/>
        <v>28.1</v>
      </c>
    </row>
    <row r="235" spans="5:9" s="151" customFormat="1" ht="15.75" x14ac:dyDescent="0.25">
      <c r="E235" s="152">
        <v>220</v>
      </c>
      <c r="F235" s="153" t="s">
        <v>773</v>
      </c>
      <c r="G235" s="152">
        <v>0.8</v>
      </c>
      <c r="H235" s="154">
        <v>23.42</v>
      </c>
      <c r="I235" s="154">
        <f t="shared" si="3"/>
        <v>23.42</v>
      </c>
    </row>
    <row r="236" spans="5:9" s="151" customFormat="1" ht="15.75" x14ac:dyDescent="0.25">
      <c r="E236" s="152">
        <v>221</v>
      </c>
      <c r="F236" s="153" t="s">
        <v>774</v>
      </c>
      <c r="G236" s="152">
        <v>0.8</v>
      </c>
      <c r="H236" s="152">
        <v>23.07</v>
      </c>
      <c r="I236" s="154">
        <f t="shared" si="3"/>
        <v>23.07</v>
      </c>
    </row>
    <row r="237" spans="5:9" s="151" customFormat="1" ht="15.75" x14ac:dyDescent="0.25">
      <c r="E237" s="152">
        <v>222</v>
      </c>
      <c r="F237" s="153" t="s">
        <v>775</v>
      </c>
      <c r="G237" s="152">
        <v>0.8</v>
      </c>
      <c r="H237" s="152">
        <v>22.73</v>
      </c>
      <c r="I237" s="154">
        <f t="shared" si="3"/>
        <v>22.73</v>
      </c>
    </row>
    <row r="238" spans="5:9" s="151" customFormat="1" ht="15.75" x14ac:dyDescent="0.25">
      <c r="E238" s="152">
        <v>223</v>
      </c>
      <c r="F238" s="153" t="s">
        <v>776</v>
      </c>
      <c r="G238" s="152">
        <v>0.8</v>
      </c>
      <c r="H238" s="154">
        <v>25.18</v>
      </c>
      <c r="I238" s="154">
        <f t="shared" si="3"/>
        <v>25.18</v>
      </c>
    </row>
    <row r="239" spans="5:9" s="151" customFormat="1" ht="15.75" x14ac:dyDescent="0.25">
      <c r="E239" s="152">
        <v>224</v>
      </c>
      <c r="F239" s="153" t="s">
        <v>777</v>
      </c>
      <c r="G239" s="152">
        <v>0.8</v>
      </c>
      <c r="H239" s="154">
        <v>27.42</v>
      </c>
      <c r="I239" s="154">
        <f t="shared" si="3"/>
        <v>27.42</v>
      </c>
    </row>
    <row r="240" spans="5:9" s="151" customFormat="1" ht="15.75" x14ac:dyDescent="0.25">
      <c r="E240" s="152">
        <v>225</v>
      </c>
      <c r="F240" s="153" t="s">
        <v>778</v>
      </c>
      <c r="G240" s="152">
        <v>0.8</v>
      </c>
      <c r="H240" s="152">
        <v>22.72</v>
      </c>
      <c r="I240" s="154">
        <f t="shared" si="3"/>
        <v>22.72</v>
      </c>
    </row>
    <row r="241" spans="5:9" s="151" customFormat="1" ht="15.75" x14ac:dyDescent="0.25">
      <c r="E241" s="152">
        <v>226</v>
      </c>
      <c r="F241" s="153" t="s">
        <v>779</v>
      </c>
      <c r="G241" s="152">
        <v>0.8</v>
      </c>
      <c r="H241" s="154">
        <v>20.68</v>
      </c>
      <c r="I241" s="154">
        <f t="shared" si="3"/>
        <v>20.68</v>
      </c>
    </row>
    <row r="242" spans="5:9" s="151" customFormat="1" ht="15.75" x14ac:dyDescent="0.25">
      <c r="E242" s="152">
        <v>227</v>
      </c>
      <c r="F242" s="153" t="s">
        <v>780</v>
      </c>
      <c r="G242" s="152">
        <v>0.8</v>
      </c>
      <c r="H242" s="154">
        <v>20.399999999999999</v>
      </c>
      <c r="I242" s="154">
        <f t="shared" si="3"/>
        <v>20.399999999999999</v>
      </c>
    </row>
    <row r="243" spans="5:9" s="151" customFormat="1" ht="15.75" x14ac:dyDescent="0.25">
      <c r="E243" s="152">
        <v>228</v>
      </c>
      <c r="F243" s="153" t="s">
        <v>781</v>
      </c>
      <c r="G243" s="152">
        <v>0.8</v>
      </c>
      <c r="H243" s="154">
        <v>29.7</v>
      </c>
      <c r="I243" s="154">
        <f t="shared" si="3"/>
        <v>29.7</v>
      </c>
    </row>
    <row r="244" spans="5:9" s="151" customFormat="1" ht="15.75" x14ac:dyDescent="0.25">
      <c r="E244" s="152">
        <v>229</v>
      </c>
      <c r="F244" s="153" t="s">
        <v>782</v>
      </c>
      <c r="G244" s="152">
        <v>0.8</v>
      </c>
      <c r="H244" s="154">
        <v>22.26</v>
      </c>
      <c r="I244" s="154">
        <f t="shared" si="3"/>
        <v>22.26</v>
      </c>
    </row>
    <row r="245" spans="5:9" s="151" customFormat="1" ht="15.75" x14ac:dyDescent="0.25">
      <c r="E245" s="152">
        <v>230</v>
      </c>
      <c r="F245" s="153" t="s">
        <v>783</v>
      </c>
      <c r="G245" s="152">
        <v>0.8</v>
      </c>
      <c r="H245" s="154">
        <v>24.85</v>
      </c>
      <c r="I245" s="154">
        <f t="shared" si="3"/>
        <v>24.85</v>
      </c>
    </row>
    <row r="246" spans="5:9" s="151" customFormat="1" ht="15.75" x14ac:dyDescent="0.25">
      <c r="E246" s="152">
        <v>231</v>
      </c>
      <c r="F246" s="153" t="s">
        <v>784</v>
      </c>
      <c r="G246" s="152">
        <v>0.8</v>
      </c>
      <c r="H246" s="154">
        <v>32.49</v>
      </c>
      <c r="I246" s="154">
        <f t="shared" si="3"/>
        <v>32.49</v>
      </c>
    </row>
    <row r="247" spans="5:9" s="151" customFormat="1" ht="15.75" x14ac:dyDescent="0.25">
      <c r="E247" s="152">
        <v>232</v>
      </c>
      <c r="F247" s="153" t="s">
        <v>785</v>
      </c>
      <c r="G247" s="152">
        <v>0.8</v>
      </c>
      <c r="H247" s="154">
        <v>26.98</v>
      </c>
      <c r="I247" s="154">
        <f t="shared" si="3"/>
        <v>26.98</v>
      </c>
    </row>
    <row r="248" spans="5:9" s="151" customFormat="1" ht="15.75" x14ac:dyDescent="0.25">
      <c r="E248" s="152">
        <v>233</v>
      </c>
      <c r="F248" s="153" t="s">
        <v>786</v>
      </c>
      <c r="G248" s="152">
        <v>0.8</v>
      </c>
      <c r="H248" s="152">
        <v>20.100000000000001</v>
      </c>
      <c r="I248" s="154">
        <f t="shared" si="3"/>
        <v>20.100000000000001</v>
      </c>
    </row>
    <row r="249" spans="5:9" s="151" customFormat="1" ht="15.75" x14ac:dyDescent="0.25">
      <c r="E249" s="152">
        <v>234</v>
      </c>
      <c r="F249" s="153" t="s">
        <v>787</v>
      </c>
      <c r="G249" s="152">
        <v>0.8</v>
      </c>
      <c r="H249" s="152">
        <v>24.57</v>
      </c>
      <c r="I249" s="154">
        <f t="shared" si="3"/>
        <v>24.57</v>
      </c>
    </row>
    <row r="250" spans="5:9" s="151" customFormat="1" ht="15.75" x14ac:dyDescent="0.25">
      <c r="E250" s="152">
        <v>235</v>
      </c>
      <c r="F250" s="153" t="s">
        <v>788</v>
      </c>
      <c r="G250" s="152">
        <v>0.8</v>
      </c>
      <c r="H250" s="152">
        <v>28.79</v>
      </c>
      <c r="I250" s="154">
        <f t="shared" si="3"/>
        <v>28.79</v>
      </c>
    </row>
    <row r="251" spans="5:9" s="151" customFormat="1" ht="15.75" x14ac:dyDescent="0.25">
      <c r="E251" s="152">
        <v>236</v>
      </c>
      <c r="F251" s="153" t="s">
        <v>789</v>
      </c>
      <c r="G251" s="152">
        <v>0.8</v>
      </c>
      <c r="H251" s="154">
        <v>20.39</v>
      </c>
      <c r="I251" s="154">
        <f t="shared" si="3"/>
        <v>20.39</v>
      </c>
    </row>
    <row r="252" spans="5:9" s="151" customFormat="1" ht="15.75" x14ac:dyDescent="0.25">
      <c r="E252" s="152">
        <v>237</v>
      </c>
      <c r="F252" s="153" t="s">
        <v>790</v>
      </c>
      <c r="G252" s="152">
        <v>0.8</v>
      </c>
      <c r="H252" s="154">
        <v>23.95</v>
      </c>
      <c r="I252" s="154">
        <f t="shared" si="3"/>
        <v>23.95</v>
      </c>
    </row>
    <row r="253" spans="5:9" s="151" customFormat="1" ht="15.75" x14ac:dyDescent="0.25">
      <c r="E253" s="152">
        <v>238</v>
      </c>
      <c r="F253" s="153" t="s">
        <v>791</v>
      </c>
      <c r="G253" s="152">
        <v>0.8</v>
      </c>
      <c r="H253" s="154">
        <v>20.420000000000002</v>
      </c>
      <c r="I253" s="154">
        <f t="shared" si="3"/>
        <v>20.420000000000002</v>
      </c>
    </row>
    <row r="254" spans="5:9" s="151" customFormat="1" ht="15.75" x14ac:dyDescent="0.25">
      <c r="E254" s="152">
        <v>239</v>
      </c>
      <c r="F254" s="153" t="s">
        <v>792</v>
      </c>
      <c r="G254" s="152">
        <v>0.8</v>
      </c>
      <c r="H254" s="154">
        <v>28.79</v>
      </c>
      <c r="I254" s="154">
        <f t="shared" si="3"/>
        <v>28.79</v>
      </c>
    </row>
    <row r="255" spans="5:9" s="151" customFormat="1" ht="15.75" x14ac:dyDescent="0.25">
      <c r="E255" s="152">
        <v>240</v>
      </c>
      <c r="F255" s="153" t="s">
        <v>793</v>
      </c>
      <c r="G255" s="152">
        <v>0.8</v>
      </c>
      <c r="H255" s="152">
        <v>21.3</v>
      </c>
      <c r="I255" s="154">
        <f t="shared" si="3"/>
        <v>21.3</v>
      </c>
    </row>
    <row r="256" spans="5:9" s="151" customFormat="1" ht="15.75" x14ac:dyDescent="0.25">
      <c r="E256" s="152">
        <v>241</v>
      </c>
      <c r="F256" s="153" t="s">
        <v>794</v>
      </c>
      <c r="G256" s="152">
        <v>0.8</v>
      </c>
      <c r="H256" s="152">
        <v>23.01</v>
      </c>
      <c r="I256" s="154">
        <f t="shared" si="3"/>
        <v>23.01</v>
      </c>
    </row>
    <row r="257" spans="5:9" s="151" customFormat="1" ht="15.75" x14ac:dyDescent="0.25">
      <c r="E257" s="152">
        <v>242</v>
      </c>
      <c r="F257" s="153" t="s">
        <v>795</v>
      </c>
      <c r="G257" s="152">
        <v>0.8</v>
      </c>
      <c r="H257" s="154">
        <v>21.67</v>
      </c>
      <c r="I257" s="154">
        <f t="shared" si="3"/>
        <v>21.67</v>
      </c>
    </row>
    <row r="258" spans="5:9" s="151" customFormat="1" ht="15.75" x14ac:dyDescent="0.25">
      <c r="E258" s="152">
        <v>243</v>
      </c>
      <c r="F258" s="153" t="s">
        <v>796</v>
      </c>
      <c r="G258" s="152">
        <v>0.8</v>
      </c>
      <c r="H258" s="154">
        <v>30.94</v>
      </c>
      <c r="I258" s="154">
        <f t="shared" si="3"/>
        <v>30.94</v>
      </c>
    </row>
    <row r="259" spans="5:9" s="151" customFormat="1" ht="15.75" x14ac:dyDescent="0.25">
      <c r="E259" s="152">
        <v>244</v>
      </c>
      <c r="F259" s="153" t="s">
        <v>797</v>
      </c>
      <c r="G259" s="152">
        <v>0.8</v>
      </c>
      <c r="H259" s="154">
        <v>21.3</v>
      </c>
      <c r="I259" s="154">
        <f t="shared" si="3"/>
        <v>21.3</v>
      </c>
    </row>
    <row r="260" spans="5:9" s="151" customFormat="1" ht="15.75" x14ac:dyDescent="0.25">
      <c r="E260" s="152">
        <v>245</v>
      </c>
      <c r="F260" s="153" t="s">
        <v>798</v>
      </c>
      <c r="G260" s="152">
        <v>0.8</v>
      </c>
      <c r="H260" s="154">
        <v>21.99</v>
      </c>
      <c r="I260" s="154">
        <f t="shared" si="3"/>
        <v>21.99</v>
      </c>
    </row>
    <row r="261" spans="5:9" s="151" customFormat="1" ht="15.75" x14ac:dyDescent="0.25">
      <c r="E261" s="152">
        <v>246</v>
      </c>
      <c r="F261" s="153" t="s">
        <v>799</v>
      </c>
      <c r="G261" s="152">
        <v>0.8</v>
      </c>
      <c r="H261" s="152">
        <v>20.9</v>
      </c>
      <c r="I261" s="154">
        <f t="shared" si="3"/>
        <v>20.9</v>
      </c>
    </row>
    <row r="262" spans="5:9" s="151" customFormat="1" ht="15.75" x14ac:dyDescent="0.25">
      <c r="E262" s="152">
        <v>247</v>
      </c>
      <c r="F262" s="153" t="s">
        <v>800</v>
      </c>
      <c r="G262" s="152">
        <v>0.8</v>
      </c>
      <c r="H262" s="154">
        <v>28.84</v>
      </c>
      <c r="I262" s="154">
        <f t="shared" si="3"/>
        <v>28.84</v>
      </c>
    </row>
    <row r="263" spans="5:9" s="151" customFormat="1" ht="15.75" x14ac:dyDescent="0.25">
      <c r="E263" s="152">
        <v>248</v>
      </c>
      <c r="F263" s="153" t="s">
        <v>801</v>
      </c>
      <c r="G263" s="152">
        <v>0.8</v>
      </c>
      <c r="H263" s="152">
        <v>20.9</v>
      </c>
      <c r="I263" s="154">
        <f t="shared" si="3"/>
        <v>20.9</v>
      </c>
    </row>
    <row r="264" spans="5:9" s="151" customFormat="1" ht="15.75" x14ac:dyDescent="0.25">
      <c r="E264" s="152">
        <v>249</v>
      </c>
      <c r="F264" s="153" t="s">
        <v>802</v>
      </c>
      <c r="G264" s="152">
        <v>0.8</v>
      </c>
      <c r="H264" s="154">
        <v>24.34</v>
      </c>
      <c r="I264" s="154">
        <f t="shared" si="3"/>
        <v>24.34</v>
      </c>
    </row>
    <row r="265" spans="5:9" s="151" customFormat="1" ht="15.75" x14ac:dyDescent="0.25">
      <c r="E265" s="152">
        <v>250</v>
      </c>
      <c r="F265" s="153" t="s">
        <v>803</v>
      </c>
      <c r="G265" s="152">
        <v>0.8</v>
      </c>
      <c r="H265" s="154">
        <v>20.350000000000001</v>
      </c>
      <c r="I265" s="154">
        <f t="shared" si="3"/>
        <v>20.350000000000001</v>
      </c>
    </row>
    <row r="266" spans="5:9" s="151" customFormat="1" ht="15.75" x14ac:dyDescent="0.25">
      <c r="E266" s="152">
        <v>251</v>
      </c>
      <c r="F266" s="153" t="s">
        <v>804</v>
      </c>
      <c r="G266" s="152">
        <v>0.8</v>
      </c>
      <c r="H266" s="152">
        <v>20.350000000000001</v>
      </c>
      <c r="I266" s="154">
        <f t="shared" si="3"/>
        <v>20.350000000000001</v>
      </c>
    </row>
    <row r="267" spans="5:9" s="151" customFormat="1" ht="15.75" x14ac:dyDescent="0.25">
      <c r="E267" s="152">
        <v>252</v>
      </c>
      <c r="F267" s="153" t="s">
        <v>805</v>
      </c>
      <c r="G267" s="152">
        <v>0.8</v>
      </c>
      <c r="H267" s="152">
        <v>20.74</v>
      </c>
      <c r="I267" s="154">
        <f t="shared" si="3"/>
        <v>20.74</v>
      </c>
    </row>
    <row r="268" spans="5:9" s="151" customFormat="1" ht="15.75" x14ac:dyDescent="0.25">
      <c r="E268" s="152">
        <v>253</v>
      </c>
      <c r="F268" s="153" t="s">
        <v>806</v>
      </c>
      <c r="G268" s="152">
        <v>0.8</v>
      </c>
      <c r="H268" s="152">
        <v>27.24</v>
      </c>
      <c r="I268" s="154">
        <f t="shared" si="3"/>
        <v>27.24</v>
      </c>
    </row>
    <row r="269" spans="5:9" s="151" customFormat="1" ht="15.75" x14ac:dyDescent="0.25">
      <c r="E269" s="152">
        <v>254</v>
      </c>
      <c r="F269" s="153" t="s">
        <v>807</v>
      </c>
      <c r="G269" s="152">
        <v>0.8</v>
      </c>
      <c r="H269" s="152">
        <v>20.9</v>
      </c>
      <c r="I269" s="154">
        <f t="shared" si="3"/>
        <v>20.9</v>
      </c>
    </row>
    <row r="270" spans="5:9" s="151" customFormat="1" ht="15.75" x14ac:dyDescent="0.25">
      <c r="E270" s="152">
        <v>255</v>
      </c>
      <c r="F270" s="153" t="s">
        <v>808</v>
      </c>
      <c r="G270" s="152">
        <v>0.8</v>
      </c>
      <c r="H270" s="154">
        <v>23.33</v>
      </c>
      <c r="I270" s="154">
        <f t="shared" si="3"/>
        <v>23.33</v>
      </c>
    </row>
    <row r="271" spans="5:9" s="151" customFormat="1" ht="15.75" x14ac:dyDescent="0.25">
      <c r="E271" s="152">
        <v>256</v>
      </c>
      <c r="F271" s="153" t="s">
        <v>809</v>
      </c>
      <c r="G271" s="152">
        <v>0.8</v>
      </c>
      <c r="H271" s="154">
        <v>24.4</v>
      </c>
      <c r="I271" s="154">
        <f t="shared" si="3"/>
        <v>24.4</v>
      </c>
    </row>
    <row r="272" spans="5:9" s="151" customFormat="1" ht="15.75" x14ac:dyDescent="0.25">
      <c r="E272" s="152">
        <v>257</v>
      </c>
      <c r="F272" s="153" t="s">
        <v>810</v>
      </c>
      <c r="G272" s="152">
        <v>0.8</v>
      </c>
      <c r="H272" s="154">
        <v>20.350000000000001</v>
      </c>
      <c r="I272" s="154">
        <f t="shared" si="3"/>
        <v>20.350000000000001</v>
      </c>
    </row>
    <row r="273" spans="5:9" s="151" customFormat="1" ht="15.75" x14ac:dyDescent="0.25">
      <c r="E273" s="152">
        <v>258</v>
      </c>
      <c r="F273" s="153" t="s">
        <v>811</v>
      </c>
      <c r="G273" s="152">
        <v>0.8</v>
      </c>
      <c r="H273" s="152">
        <v>29.5</v>
      </c>
      <c r="I273" s="154">
        <f t="shared" ref="I273:I336" si="4">H273-H273*$I$14</f>
        <v>29.5</v>
      </c>
    </row>
    <row r="274" spans="5:9" s="151" customFormat="1" ht="15.75" x14ac:dyDescent="0.25">
      <c r="E274" s="152">
        <v>259</v>
      </c>
      <c r="F274" s="153" t="s">
        <v>812</v>
      </c>
      <c r="G274" s="152">
        <v>0.8</v>
      </c>
      <c r="H274" s="154">
        <v>29.2</v>
      </c>
      <c r="I274" s="154">
        <f t="shared" si="4"/>
        <v>29.2</v>
      </c>
    </row>
    <row r="275" spans="5:9" s="151" customFormat="1" ht="15.75" x14ac:dyDescent="0.25">
      <c r="E275" s="152">
        <v>260</v>
      </c>
      <c r="F275" s="153" t="s">
        <v>813</v>
      </c>
      <c r="G275" s="152">
        <v>0.8</v>
      </c>
      <c r="H275" s="154">
        <v>21</v>
      </c>
      <c r="I275" s="154">
        <f t="shared" si="4"/>
        <v>21</v>
      </c>
    </row>
    <row r="276" spans="5:9" s="151" customFormat="1" ht="15.75" x14ac:dyDescent="0.25">
      <c r="E276" s="152">
        <v>261</v>
      </c>
      <c r="F276" s="153" t="s">
        <v>814</v>
      </c>
      <c r="G276" s="152">
        <v>0.8</v>
      </c>
      <c r="H276" s="154">
        <v>20.98</v>
      </c>
      <c r="I276" s="154">
        <f t="shared" si="4"/>
        <v>20.98</v>
      </c>
    </row>
    <row r="277" spans="5:9" s="151" customFormat="1" ht="15.75" x14ac:dyDescent="0.25">
      <c r="E277" s="152">
        <v>262</v>
      </c>
      <c r="F277" s="153" t="s">
        <v>815</v>
      </c>
      <c r="G277" s="152">
        <v>0.8</v>
      </c>
      <c r="H277" s="152">
        <v>20.100000000000001</v>
      </c>
      <c r="I277" s="154">
        <f t="shared" si="4"/>
        <v>20.100000000000001</v>
      </c>
    </row>
    <row r="278" spans="5:9" s="151" customFormat="1" ht="15.75" x14ac:dyDescent="0.25">
      <c r="E278" s="152">
        <v>263</v>
      </c>
      <c r="F278" s="153" t="s">
        <v>816</v>
      </c>
      <c r="G278" s="152">
        <v>0.8</v>
      </c>
      <c r="H278" s="154">
        <v>20.8</v>
      </c>
      <c r="I278" s="154">
        <f t="shared" si="4"/>
        <v>20.8</v>
      </c>
    </row>
    <row r="279" spans="5:9" s="151" customFormat="1" ht="15.75" x14ac:dyDescent="0.25">
      <c r="E279" s="152">
        <v>264</v>
      </c>
      <c r="F279" s="153" t="s">
        <v>817</v>
      </c>
      <c r="G279" s="152">
        <v>0.8</v>
      </c>
      <c r="H279" s="154">
        <v>20.96</v>
      </c>
      <c r="I279" s="154">
        <f t="shared" si="4"/>
        <v>20.96</v>
      </c>
    </row>
    <row r="280" spans="5:9" s="151" customFormat="1" ht="15.75" x14ac:dyDescent="0.25">
      <c r="E280" s="152">
        <v>265</v>
      </c>
      <c r="F280" s="153" t="s">
        <v>818</v>
      </c>
      <c r="G280" s="152">
        <v>0.8</v>
      </c>
      <c r="H280" s="154">
        <v>20.49</v>
      </c>
      <c r="I280" s="154">
        <f t="shared" si="4"/>
        <v>20.49</v>
      </c>
    </row>
    <row r="281" spans="5:9" s="151" customFormat="1" ht="15.75" x14ac:dyDescent="0.25">
      <c r="E281" s="152">
        <v>266</v>
      </c>
      <c r="F281" s="153" t="s">
        <v>819</v>
      </c>
      <c r="G281" s="152">
        <v>0.8</v>
      </c>
      <c r="H281" s="154">
        <v>21.83</v>
      </c>
      <c r="I281" s="154">
        <f t="shared" si="4"/>
        <v>21.83</v>
      </c>
    </row>
    <row r="282" spans="5:9" s="151" customFormat="1" ht="15.75" x14ac:dyDescent="0.25">
      <c r="E282" s="152">
        <v>267</v>
      </c>
      <c r="F282" s="153" t="s">
        <v>820</v>
      </c>
      <c r="G282" s="152">
        <v>0.8</v>
      </c>
      <c r="H282" s="154">
        <v>21.9</v>
      </c>
      <c r="I282" s="154">
        <f t="shared" si="4"/>
        <v>21.9</v>
      </c>
    </row>
    <row r="283" spans="5:9" s="151" customFormat="1" ht="15.75" x14ac:dyDescent="0.25">
      <c r="E283" s="152">
        <v>268</v>
      </c>
      <c r="F283" s="153" t="s">
        <v>821</v>
      </c>
      <c r="G283" s="152">
        <v>0.8</v>
      </c>
      <c r="H283" s="152">
        <v>21.23</v>
      </c>
      <c r="I283" s="154">
        <f t="shared" si="4"/>
        <v>21.23</v>
      </c>
    </row>
    <row r="284" spans="5:9" s="151" customFormat="1" ht="15.75" x14ac:dyDescent="0.25">
      <c r="E284" s="152">
        <v>269</v>
      </c>
      <c r="F284" s="153" t="s">
        <v>822</v>
      </c>
      <c r="G284" s="152">
        <v>0.8</v>
      </c>
      <c r="H284" s="154">
        <v>20.399999999999999</v>
      </c>
      <c r="I284" s="154">
        <f t="shared" si="4"/>
        <v>20.399999999999999</v>
      </c>
    </row>
    <row r="285" spans="5:9" s="151" customFormat="1" ht="15.75" x14ac:dyDescent="0.25">
      <c r="E285" s="152">
        <v>270</v>
      </c>
      <c r="F285" s="153" t="s">
        <v>823</v>
      </c>
      <c r="G285" s="152">
        <v>0.8</v>
      </c>
      <c r="H285" s="152">
        <v>23.5</v>
      </c>
      <c r="I285" s="154">
        <f t="shared" si="4"/>
        <v>23.5</v>
      </c>
    </row>
    <row r="286" spans="5:9" s="151" customFormat="1" ht="15.75" x14ac:dyDescent="0.25">
      <c r="E286" s="152">
        <v>271</v>
      </c>
      <c r="F286" s="153" t="s">
        <v>824</v>
      </c>
      <c r="G286" s="152">
        <v>0.8</v>
      </c>
      <c r="H286" s="154">
        <v>23.46</v>
      </c>
      <c r="I286" s="154">
        <f t="shared" si="4"/>
        <v>23.46</v>
      </c>
    </row>
    <row r="287" spans="5:9" s="151" customFormat="1" ht="15.75" x14ac:dyDescent="0.25">
      <c r="E287" s="152">
        <v>272</v>
      </c>
      <c r="F287" s="153" t="s">
        <v>825</v>
      </c>
      <c r="G287" s="152">
        <v>0.8</v>
      </c>
      <c r="H287" s="152">
        <v>20.9</v>
      </c>
      <c r="I287" s="154">
        <f t="shared" si="4"/>
        <v>20.9</v>
      </c>
    </row>
    <row r="288" spans="5:9" s="151" customFormat="1" ht="15.75" x14ac:dyDescent="0.25">
      <c r="E288" s="152">
        <v>273</v>
      </c>
      <c r="F288" s="153" t="s">
        <v>826</v>
      </c>
      <c r="G288" s="152">
        <v>0.8</v>
      </c>
      <c r="H288" s="152">
        <v>26.9</v>
      </c>
      <c r="I288" s="154">
        <f t="shared" si="4"/>
        <v>26.9</v>
      </c>
    </row>
    <row r="289" spans="5:9" s="151" customFormat="1" ht="15.75" x14ac:dyDescent="0.25">
      <c r="E289" s="152">
        <v>274</v>
      </c>
      <c r="F289" s="153" t="s">
        <v>827</v>
      </c>
      <c r="G289" s="152">
        <v>0.8</v>
      </c>
      <c r="H289" s="156">
        <v>20.872</v>
      </c>
      <c r="I289" s="154">
        <f t="shared" si="4"/>
        <v>20.872</v>
      </c>
    </row>
    <row r="290" spans="5:9" s="151" customFormat="1" ht="15.75" x14ac:dyDescent="0.25">
      <c r="E290" s="152">
        <v>275</v>
      </c>
      <c r="F290" s="153" t="s">
        <v>828</v>
      </c>
      <c r="G290" s="152">
        <v>0.8</v>
      </c>
      <c r="H290" s="156">
        <v>21.472000000000001</v>
      </c>
      <c r="I290" s="154">
        <f t="shared" si="4"/>
        <v>21.472000000000001</v>
      </c>
    </row>
    <row r="291" spans="5:9" s="151" customFormat="1" ht="15.75" x14ac:dyDescent="0.25">
      <c r="E291" s="152">
        <v>276</v>
      </c>
      <c r="F291" s="153" t="s">
        <v>829</v>
      </c>
      <c r="G291" s="152">
        <v>0.8</v>
      </c>
      <c r="H291" s="154">
        <v>21.97</v>
      </c>
      <c r="I291" s="154">
        <f t="shared" si="4"/>
        <v>21.97</v>
      </c>
    </row>
    <row r="292" spans="5:9" s="151" customFormat="1" ht="15.75" x14ac:dyDescent="0.25">
      <c r="E292" s="152">
        <v>277</v>
      </c>
      <c r="F292" s="153" t="s">
        <v>830</v>
      </c>
      <c r="G292" s="152">
        <v>0.8</v>
      </c>
      <c r="H292" s="154">
        <v>27.44</v>
      </c>
      <c r="I292" s="154">
        <f t="shared" si="4"/>
        <v>27.44</v>
      </c>
    </row>
    <row r="293" spans="5:9" s="151" customFormat="1" ht="15.75" x14ac:dyDescent="0.25">
      <c r="E293" s="152">
        <v>278</v>
      </c>
      <c r="F293" s="153" t="s">
        <v>831</v>
      </c>
      <c r="G293" s="152">
        <v>0.8</v>
      </c>
      <c r="H293" s="152">
        <v>22.88</v>
      </c>
      <c r="I293" s="154">
        <f t="shared" si="4"/>
        <v>22.88</v>
      </c>
    </row>
    <row r="294" spans="5:9" s="151" customFormat="1" ht="15.75" x14ac:dyDescent="0.25">
      <c r="E294" s="152">
        <v>279</v>
      </c>
      <c r="F294" s="153" t="s">
        <v>832</v>
      </c>
      <c r="G294" s="152">
        <v>0.8</v>
      </c>
      <c r="H294" s="154">
        <v>23.77</v>
      </c>
      <c r="I294" s="154">
        <f t="shared" si="4"/>
        <v>23.77</v>
      </c>
    </row>
    <row r="295" spans="5:9" s="151" customFormat="1" ht="15.75" x14ac:dyDescent="0.25">
      <c r="E295" s="152">
        <v>280</v>
      </c>
      <c r="F295" s="153" t="s">
        <v>833</v>
      </c>
      <c r="G295" s="152">
        <v>0.8</v>
      </c>
      <c r="H295" s="154">
        <v>22.45</v>
      </c>
      <c r="I295" s="154">
        <f t="shared" si="4"/>
        <v>22.45</v>
      </c>
    </row>
    <row r="296" spans="5:9" s="151" customFormat="1" ht="15.75" x14ac:dyDescent="0.25">
      <c r="E296" s="152">
        <v>281</v>
      </c>
      <c r="F296" s="153" t="s">
        <v>834</v>
      </c>
      <c r="G296" s="152">
        <v>0.8</v>
      </c>
      <c r="H296" s="154">
        <v>26.62</v>
      </c>
      <c r="I296" s="154">
        <f t="shared" si="4"/>
        <v>26.62</v>
      </c>
    </row>
    <row r="297" spans="5:9" s="151" customFormat="1" ht="15.75" x14ac:dyDescent="0.25">
      <c r="E297" s="152">
        <v>282</v>
      </c>
      <c r="F297" s="153" t="s">
        <v>835</v>
      </c>
      <c r="G297" s="152">
        <v>0.8</v>
      </c>
      <c r="H297" s="154">
        <v>22.66</v>
      </c>
      <c r="I297" s="154">
        <f t="shared" si="4"/>
        <v>22.66</v>
      </c>
    </row>
    <row r="298" spans="5:9" s="151" customFormat="1" ht="15.75" x14ac:dyDescent="0.25">
      <c r="E298" s="152">
        <v>283</v>
      </c>
      <c r="F298" s="153" t="s">
        <v>836</v>
      </c>
      <c r="G298" s="152">
        <v>0.8</v>
      </c>
      <c r="H298" s="156">
        <v>20.352</v>
      </c>
      <c r="I298" s="154">
        <f t="shared" si="4"/>
        <v>20.352</v>
      </c>
    </row>
    <row r="299" spans="5:9" s="151" customFormat="1" ht="15.75" x14ac:dyDescent="0.25">
      <c r="E299" s="152">
        <v>284</v>
      </c>
      <c r="F299" s="153" t="s">
        <v>837</v>
      </c>
      <c r="G299" s="152">
        <v>0.8</v>
      </c>
      <c r="H299" s="156">
        <v>34.4</v>
      </c>
      <c r="I299" s="154">
        <f t="shared" si="4"/>
        <v>34.4</v>
      </c>
    </row>
    <row r="300" spans="5:9" s="151" customFormat="1" ht="15.75" x14ac:dyDescent="0.25">
      <c r="E300" s="152">
        <v>285</v>
      </c>
      <c r="F300" s="153" t="s">
        <v>838</v>
      </c>
      <c r="G300" s="152">
        <v>0.8</v>
      </c>
      <c r="H300" s="154">
        <v>26.88</v>
      </c>
      <c r="I300" s="154">
        <f t="shared" si="4"/>
        <v>26.88</v>
      </c>
    </row>
    <row r="301" spans="5:9" s="151" customFormat="1" ht="15.75" x14ac:dyDescent="0.25">
      <c r="E301" s="152">
        <v>286</v>
      </c>
      <c r="F301" s="153" t="s">
        <v>839</v>
      </c>
      <c r="G301" s="152">
        <v>0.8</v>
      </c>
      <c r="H301" s="154">
        <v>22.56</v>
      </c>
      <c r="I301" s="154">
        <f t="shared" si="4"/>
        <v>22.56</v>
      </c>
    </row>
    <row r="302" spans="5:9" s="151" customFormat="1" ht="15.75" x14ac:dyDescent="0.25">
      <c r="E302" s="152">
        <v>287</v>
      </c>
      <c r="F302" s="153" t="s">
        <v>840</v>
      </c>
      <c r="G302" s="152">
        <v>0.8</v>
      </c>
      <c r="H302" s="154">
        <v>28.19</v>
      </c>
      <c r="I302" s="154">
        <f t="shared" si="4"/>
        <v>28.19</v>
      </c>
    </row>
    <row r="303" spans="5:9" s="151" customFormat="1" ht="15.75" x14ac:dyDescent="0.25">
      <c r="E303" s="152">
        <v>288</v>
      </c>
      <c r="F303" s="153" t="s">
        <v>841</v>
      </c>
      <c r="G303" s="152">
        <v>0.8</v>
      </c>
      <c r="H303" s="156">
        <v>32.480000000000004</v>
      </c>
      <c r="I303" s="154">
        <f t="shared" si="4"/>
        <v>32.480000000000004</v>
      </c>
    </row>
    <row r="304" spans="5:9" s="151" customFormat="1" ht="15.75" x14ac:dyDescent="0.25">
      <c r="E304" s="152">
        <v>289</v>
      </c>
      <c r="F304" s="153" t="s">
        <v>842</v>
      </c>
      <c r="G304" s="152">
        <v>0.8</v>
      </c>
      <c r="H304" s="156">
        <v>31.312000000000001</v>
      </c>
      <c r="I304" s="154">
        <f t="shared" si="4"/>
        <v>31.312000000000001</v>
      </c>
    </row>
    <row r="305" spans="5:9" s="151" customFormat="1" ht="15.75" x14ac:dyDescent="0.25">
      <c r="E305" s="152">
        <v>290</v>
      </c>
      <c r="F305" s="153" t="s">
        <v>843</v>
      </c>
      <c r="G305" s="152">
        <v>0.8</v>
      </c>
      <c r="H305" s="152">
        <v>21.1</v>
      </c>
      <c r="I305" s="154">
        <f t="shared" si="4"/>
        <v>21.1</v>
      </c>
    </row>
    <row r="306" spans="5:9" s="151" customFormat="1" ht="15.75" x14ac:dyDescent="0.25">
      <c r="E306" s="152">
        <v>291</v>
      </c>
      <c r="F306" s="153" t="s">
        <v>844</v>
      </c>
      <c r="G306" s="152">
        <v>0.8</v>
      </c>
      <c r="H306" s="154">
        <v>22.47</v>
      </c>
      <c r="I306" s="154">
        <f t="shared" si="4"/>
        <v>22.47</v>
      </c>
    </row>
    <row r="307" spans="5:9" s="151" customFormat="1" ht="15.75" x14ac:dyDescent="0.25">
      <c r="E307" s="152">
        <v>292</v>
      </c>
      <c r="F307" s="153" t="s">
        <v>845</v>
      </c>
      <c r="G307" s="152">
        <v>0.8</v>
      </c>
      <c r="H307" s="152">
        <v>21.75</v>
      </c>
      <c r="I307" s="154">
        <f t="shared" si="4"/>
        <v>21.75</v>
      </c>
    </row>
    <row r="308" spans="5:9" s="151" customFormat="1" ht="15.75" x14ac:dyDescent="0.25">
      <c r="E308" s="152">
        <v>293</v>
      </c>
      <c r="F308" s="153" t="s">
        <v>846</v>
      </c>
      <c r="G308" s="152">
        <v>0.8</v>
      </c>
      <c r="H308" s="154">
        <v>23.98</v>
      </c>
      <c r="I308" s="154">
        <f t="shared" si="4"/>
        <v>23.98</v>
      </c>
    </row>
    <row r="309" spans="5:9" s="151" customFormat="1" ht="15.75" x14ac:dyDescent="0.25">
      <c r="E309" s="152">
        <v>294</v>
      </c>
      <c r="F309" s="153" t="s">
        <v>847</v>
      </c>
      <c r="G309" s="152">
        <v>0.8</v>
      </c>
      <c r="H309" s="154">
        <v>24</v>
      </c>
      <c r="I309" s="154">
        <f t="shared" si="4"/>
        <v>24</v>
      </c>
    </row>
    <row r="310" spans="5:9" s="151" customFormat="1" ht="15.75" x14ac:dyDescent="0.25">
      <c r="E310" s="152">
        <v>295</v>
      </c>
      <c r="F310" s="153" t="s">
        <v>848</v>
      </c>
      <c r="G310" s="152">
        <v>0.8</v>
      </c>
      <c r="H310" s="152">
        <v>24.7</v>
      </c>
      <c r="I310" s="154">
        <f t="shared" si="4"/>
        <v>24.7</v>
      </c>
    </row>
    <row r="311" spans="5:9" s="151" customFormat="1" ht="15.75" x14ac:dyDescent="0.25">
      <c r="E311" s="152">
        <v>296</v>
      </c>
      <c r="F311" s="153" t="s">
        <v>849</v>
      </c>
      <c r="G311" s="152">
        <v>0.8</v>
      </c>
      <c r="H311" s="152">
        <v>22.3</v>
      </c>
      <c r="I311" s="154">
        <f t="shared" si="4"/>
        <v>22.3</v>
      </c>
    </row>
    <row r="312" spans="5:9" s="151" customFormat="1" ht="15.75" x14ac:dyDescent="0.25">
      <c r="E312" s="152">
        <v>297</v>
      </c>
      <c r="F312" s="153" t="s">
        <v>850</v>
      </c>
      <c r="G312" s="152">
        <v>0.8</v>
      </c>
      <c r="H312" s="156">
        <v>25.167999999999999</v>
      </c>
      <c r="I312" s="154">
        <f t="shared" si="4"/>
        <v>25.167999999999999</v>
      </c>
    </row>
    <row r="313" spans="5:9" s="151" customFormat="1" ht="15.75" x14ac:dyDescent="0.25">
      <c r="E313" s="152">
        <v>298</v>
      </c>
      <c r="F313" s="153" t="s">
        <v>851</v>
      </c>
      <c r="G313" s="152">
        <v>0.8</v>
      </c>
      <c r="H313" s="152">
        <v>20.56</v>
      </c>
      <c r="I313" s="154">
        <f t="shared" si="4"/>
        <v>20.56</v>
      </c>
    </row>
    <row r="314" spans="5:9" s="151" customFormat="1" ht="15.75" x14ac:dyDescent="0.25">
      <c r="E314" s="152">
        <v>299</v>
      </c>
      <c r="F314" s="153" t="s">
        <v>852</v>
      </c>
      <c r="G314" s="152">
        <v>0.8</v>
      </c>
      <c r="H314" s="154">
        <v>20.350000000000001</v>
      </c>
      <c r="I314" s="154">
        <f t="shared" si="4"/>
        <v>20.350000000000001</v>
      </c>
    </row>
    <row r="315" spans="5:9" s="151" customFormat="1" ht="15.75" x14ac:dyDescent="0.25">
      <c r="E315" s="152">
        <v>300</v>
      </c>
      <c r="F315" s="153" t="s">
        <v>853</v>
      </c>
      <c r="G315" s="152">
        <v>0.8</v>
      </c>
      <c r="H315" s="152">
        <v>20.9</v>
      </c>
      <c r="I315" s="154">
        <f t="shared" si="4"/>
        <v>20.9</v>
      </c>
    </row>
    <row r="316" spans="5:9" s="151" customFormat="1" ht="15.75" x14ac:dyDescent="0.25">
      <c r="E316" s="152">
        <v>301</v>
      </c>
      <c r="F316" s="153" t="s">
        <v>854</v>
      </c>
      <c r="G316" s="152">
        <v>0.8</v>
      </c>
      <c r="H316" s="152">
        <v>20.8</v>
      </c>
      <c r="I316" s="154">
        <f t="shared" si="4"/>
        <v>20.8</v>
      </c>
    </row>
    <row r="317" spans="5:9" s="151" customFormat="1" ht="15.75" x14ac:dyDescent="0.25">
      <c r="E317" s="152">
        <v>302</v>
      </c>
      <c r="F317" s="153" t="s">
        <v>855</v>
      </c>
      <c r="G317" s="152">
        <v>0.8</v>
      </c>
      <c r="H317" s="154">
        <v>20.350000000000001</v>
      </c>
      <c r="I317" s="154">
        <f t="shared" si="4"/>
        <v>20.350000000000001</v>
      </c>
    </row>
    <row r="318" spans="5:9" s="151" customFormat="1" ht="15.75" x14ac:dyDescent="0.25">
      <c r="E318" s="152">
        <v>303</v>
      </c>
      <c r="F318" s="153" t="s">
        <v>856</v>
      </c>
      <c r="G318" s="152">
        <v>0.8</v>
      </c>
      <c r="H318" s="154">
        <v>20.350000000000001</v>
      </c>
      <c r="I318" s="154">
        <f t="shared" si="4"/>
        <v>20.350000000000001</v>
      </c>
    </row>
    <row r="319" spans="5:9" s="151" customFormat="1" ht="15.75" x14ac:dyDescent="0.25">
      <c r="E319" s="152">
        <v>304</v>
      </c>
      <c r="F319" s="153" t="s">
        <v>857</v>
      </c>
      <c r="G319" s="152">
        <v>0.8</v>
      </c>
      <c r="H319" s="154">
        <v>23.79</v>
      </c>
      <c r="I319" s="154">
        <f t="shared" si="4"/>
        <v>23.79</v>
      </c>
    </row>
    <row r="320" spans="5:9" s="151" customFormat="1" ht="15.75" x14ac:dyDescent="0.25">
      <c r="E320" s="152">
        <v>305</v>
      </c>
      <c r="F320" s="153" t="s">
        <v>858</v>
      </c>
      <c r="G320" s="152">
        <v>0.8</v>
      </c>
      <c r="H320" s="154">
        <v>21.88</v>
      </c>
      <c r="I320" s="154">
        <f t="shared" si="4"/>
        <v>21.88</v>
      </c>
    </row>
    <row r="321" spans="5:9" s="151" customFormat="1" ht="15.75" x14ac:dyDescent="0.25">
      <c r="E321" s="152">
        <v>306</v>
      </c>
      <c r="F321" s="153" t="s">
        <v>859</v>
      </c>
      <c r="G321" s="152">
        <v>0.8</v>
      </c>
      <c r="H321" s="154">
        <v>21.88</v>
      </c>
      <c r="I321" s="154">
        <f t="shared" si="4"/>
        <v>21.88</v>
      </c>
    </row>
    <row r="322" spans="5:9" s="151" customFormat="1" ht="15.75" x14ac:dyDescent="0.25">
      <c r="E322" s="152">
        <v>307</v>
      </c>
      <c r="F322" s="153" t="s">
        <v>860</v>
      </c>
      <c r="G322" s="152">
        <v>0.8</v>
      </c>
      <c r="H322" s="154">
        <v>20.87</v>
      </c>
      <c r="I322" s="154">
        <f t="shared" si="4"/>
        <v>20.87</v>
      </c>
    </row>
    <row r="323" spans="5:9" s="151" customFormat="1" ht="15.75" x14ac:dyDescent="0.25">
      <c r="E323" s="152">
        <v>308</v>
      </c>
      <c r="F323" s="153" t="s">
        <v>861</v>
      </c>
      <c r="G323" s="152">
        <v>0.8</v>
      </c>
      <c r="H323" s="156">
        <v>21.112000000000002</v>
      </c>
      <c r="I323" s="154">
        <f t="shared" si="4"/>
        <v>21.112000000000002</v>
      </c>
    </row>
    <row r="324" spans="5:9" s="151" customFormat="1" ht="15.75" x14ac:dyDescent="0.25">
      <c r="E324" s="152">
        <v>309</v>
      </c>
      <c r="F324" s="153" t="s">
        <v>861</v>
      </c>
      <c r="G324" s="152">
        <v>0.8</v>
      </c>
      <c r="H324" s="154">
        <v>21.11</v>
      </c>
      <c r="I324" s="154">
        <f t="shared" si="4"/>
        <v>21.11</v>
      </c>
    </row>
    <row r="325" spans="5:9" s="151" customFormat="1" ht="15.75" x14ac:dyDescent="0.25">
      <c r="E325" s="152">
        <v>310</v>
      </c>
      <c r="F325" s="153" t="s">
        <v>862</v>
      </c>
      <c r="G325" s="152">
        <v>0.8</v>
      </c>
      <c r="H325" s="156">
        <v>21.103999999999999</v>
      </c>
      <c r="I325" s="154">
        <f t="shared" si="4"/>
        <v>21.103999999999999</v>
      </c>
    </row>
    <row r="326" spans="5:9" s="151" customFormat="1" ht="15.75" x14ac:dyDescent="0.25">
      <c r="E326" s="152">
        <v>311</v>
      </c>
      <c r="F326" s="153" t="s">
        <v>863</v>
      </c>
      <c r="G326" s="152">
        <v>0.8</v>
      </c>
      <c r="H326" s="154">
        <v>26.84</v>
      </c>
      <c r="I326" s="154">
        <f t="shared" si="4"/>
        <v>26.84</v>
      </c>
    </row>
    <row r="327" spans="5:9" s="151" customFormat="1" ht="15.75" x14ac:dyDescent="0.25">
      <c r="E327" s="152">
        <v>312</v>
      </c>
      <c r="F327" s="153" t="s">
        <v>864</v>
      </c>
      <c r="G327" s="152">
        <v>0.8</v>
      </c>
      <c r="H327" s="154">
        <v>21.64</v>
      </c>
      <c r="I327" s="154">
        <f t="shared" si="4"/>
        <v>21.64</v>
      </c>
    </row>
    <row r="328" spans="5:9" s="151" customFormat="1" ht="15.75" x14ac:dyDescent="0.25">
      <c r="E328" s="152">
        <v>313</v>
      </c>
      <c r="F328" s="153" t="s">
        <v>865</v>
      </c>
      <c r="G328" s="152">
        <v>0.8</v>
      </c>
      <c r="H328" s="154">
        <v>20.94</v>
      </c>
      <c r="I328" s="154">
        <f t="shared" si="4"/>
        <v>20.94</v>
      </c>
    </row>
    <row r="329" spans="5:9" s="151" customFormat="1" ht="15.75" x14ac:dyDescent="0.25">
      <c r="E329" s="152">
        <v>314</v>
      </c>
      <c r="F329" s="153" t="s">
        <v>866</v>
      </c>
      <c r="G329" s="152">
        <v>0.8</v>
      </c>
      <c r="H329" s="156">
        <v>23.463999999999999</v>
      </c>
      <c r="I329" s="154">
        <f t="shared" si="4"/>
        <v>23.463999999999999</v>
      </c>
    </row>
    <row r="330" spans="5:9" s="151" customFormat="1" ht="15.75" x14ac:dyDescent="0.25">
      <c r="E330" s="152">
        <v>315</v>
      </c>
      <c r="F330" s="153" t="s">
        <v>867</v>
      </c>
      <c r="G330" s="152">
        <v>0.8</v>
      </c>
      <c r="H330" s="154">
        <v>27.03</v>
      </c>
      <c r="I330" s="154">
        <f t="shared" si="4"/>
        <v>27.03</v>
      </c>
    </row>
    <row r="331" spans="5:9" s="151" customFormat="1" ht="15.75" x14ac:dyDescent="0.25">
      <c r="E331" s="152">
        <v>316</v>
      </c>
      <c r="F331" s="153" t="s">
        <v>868</v>
      </c>
      <c r="G331" s="152">
        <v>0.8</v>
      </c>
      <c r="H331" s="154">
        <v>22.16</v>
      </c>
      <c r="I331" s="154">
        <f t="shared" si="4"/>
        <v>22.16</v>
      </c>
    </row>
    <row r="332" spans="5:9" s="151" customFormat="1" ht="15.75" x14ac:dyDescent="0.25">
      <c r="E332" s="152">
        <v>317</v>
      </c>
      <c r="F332" s="153" t="s">
        <v>869</v>
      </c>
      <c r="G332" s="152">
        <v>0.8</v>
      </c>
      <c r="H332" s="154">
        <v>22.78</v>
      </c>
      <c r="I332" s="154">
        <f t="shared" si="4"/>
        <v>22.78</v>
      </c>
    </row>
    <row r="333" spans="5:9" s="151" customFormat="1" ht="15.75" x14ac:dyDescent="0.25">
      <c r="E333" s="152">
        <v>318</v>
      </c>
      <c r="F333" s="153" t="s">
        <v>870</v>
      </c>
      <c r="G333" s="152">
        <v>0.8</v>
      </c>
      <c r="H333" s="154">
        <v>24.55</v>
      </c>
      <c r="I333" s="154">
        <f t="shared" si="4"/>
        <v>24.55</v>
      </c>
    </row>
    <row r="334" spans="5:9" s="151" customFormat="1" ht="15.75" x14ac:dyDescent="0.25">
      <c r="E334" s="152">
        <v>319</v>
      </c>
      <c r="F334" s="153" t="s">
        <v>871</v>
      </c>
      <c r="G334" s="152">
        <v>0.8</v>
      </c>
      <c r="H334" s="154">
        <v>27.19</v>
      </c>
      <c r="I334" s="154">
        <f t="shared" si="4"/>
        <v>27.19</v>
      </c>
    </row>
    <row r="335" spans="5:9" s="151" customFormat="1" ht="15.75" x14ac:dyDescent="0.25">
      <c r="E335" s="152">
        <v>320</v>
      </c>
      <c r="F335" s="153" t="s">
        <v>872</v>
      </c>
      <c r="G335" s="152">
        <v>0.8</v>
      </c>
      <c r="H335" s="152">
        <v>20.350000000000001</v>
      </c>
      <c r="I335" s="154">
        <f t="shared" si="4"/>
        <v>20.350000000000001</v>
      </c>
    </row>
    <row r="336" spans="5:9" s="151" customFormat="1" ht="15.75" x14ac:dyDescent="0.25">
      <c r="E336" s="152">
        <v>321</v>
      </c>
      <c r="F336" s="153" t="s">
        <v>873</v>
      </c>
      <c r="G336" s="152">
        <v>0.8</v>
      </c>
      <c r="H336" s="154">
        <v>21.6</v>
      </c>
      <c r="I336" s="154">
        <f t="shared" si="4"/>
        <v>21.6</v>
      </c>
    </row>
    <row r="337" spans="5:9" s="151" customFormat="1" ht="15.75" x14ac:dyDescent="0.25">
      <c r="E337" s="152">
        <v>322</v>
      </c>
      <c r="F337" s="153" t="s">
        <v>874</v>
      </c>
      <c r="G337" s="152">
        <v>0.8</v>
      </c>
      <c r="H337" s="152">
        <v>22.43</v>
      </c>
      <c r="I337" s="154">
        <f t="shared" ref="I337:I400" si="5">H337-H337*$I$14</f>
        <v>22.43</v>
      </c>
    </row>
    <row r="338" spans="5:9" s="151" customFormat="1" ht="15.75" x14ac:dyDescent="0.25">
      <c r="E338" s="152">
        <v>323</v>
      </c>
      <c r="F338" s="153" t="s">
        <v>875</v>
      </c>
      <c r="G338" s="152">
        <v>0.8</v>
      </c>
      <c r="H338" s="154">
        <v>20.36</v>
      </c>
      <c r="I338" s="154">
        <f t="shared" si="5"/>
        <v>20.36</v>
      </c>
    </row>
    <row r="339" spans="5:9" s="151" customFormat="1" ht="15.75" x14ac:dyDescent="0.25">
      <c r="E339" s="152">
        <v>324</v>
      </c>
      <c r="F339" s="153" t="s">
        <v>876</v>
      </c>
      <c r="G339" s="152">
        <v>0.8</v>
      </c>
      <c r="H339" s="154">
        <v>20.350000000000001</v>
      </c>
      <c r="I339" s="154">
        <f t="shared" si="5"/>
        <v>20.350000000000001</v>
      </c>
    </row>
    <row r="340" spans="5:9" s="151" customFormat="1" ht="15.75" x14ac:dyDescent="0.25">
      <c r="E340" s="152">
        <v>325</v>
      </c>
      <c r="F340" s="153" t="s">
        <v>877</v>
      </c>
      <c r="G340" s="152">
        <v>0.8</v>
      </c>
      <c r="H340" s="152">
        <v>29.7</v>
      </c>
      <c r="I340" s="154">
        <f t="shared" si="5"/>
        <v>29.7</v>
      </c>
    </row>
    <row r="341" spans="5:9" s="151" customFormat="1" ht="15.75" x14ac:dyDescent="0.25">
      <c r="E341" s="152">
        <v>326</v>
      </c>
      <c r="F341" s="153" t="s">
        <v>878</v>
      </c>
      <c r="G341" s="152">
        <v>0.8</v>
      </c>
      <c r="H341" s="154">
        <v>27.69</v>
      </c>
      <c r="I341" s="154">
        <f t="shared" si="5"/>
        <v>27.69</v>
      </c>
    </row>
    <row r="342" spans="5:9" s="151" customFormat="1" ht="15.75" x14ac:dyDescent="0.25">
      <c r="E342" s="152">
        <v>327</v>
      </c>
      <c r="F342" s="153" t="s">
        <v>879</v>
      </c>
      <c r="G342" s="152">
        <v>0.8</v>
      </c>
      <c r="H342" s="154">
        <v>20.350000000000001</v>
      </c>
      <c r="I342" s="154">
        <f t="shared" si="5"/>
        <v>20.350000000000001</v>
      </c>
    </row>
    <row r="343" spans="5:9" s="151" customFormat="1" ht="15.75" x14ac:dyDescent="0.25">
      <c r="E343" s="152">
        <v>328</v>
      </c>
      <c r="F343" s="153" t="s">
        <v>880</v>
      </c>
      <c r="G343" s="152">
        <v>0.8</v>
      </c>
      <c r="H343" s="154">
        <v>20.93</v>
      </c>
      <c r="I343" s="154">
        <f t="shared" si="5"/>
        <v>20.93</v>
      </c>
    </row>
    <row r="344" spans="5:9" s="151" customFormat="1" ht="15.75" x14ac:dyDescent="0.25">
      <c r="E344" s="152">
        <v>329</v>
      </c>
      <c r="F344" s="153" t="s">
        <v>881</v>
      </c>
      <c r="G344" s="152">
        <v>0.8</v>
      </c>
      <c r="H344" s="152">
        <v>20.57</v>
      </c>
      <c r="I344" s="154">
        <f t="shared" si="5"/>
        <v>20.57</v>
      </c>
    </row>
    <row r="345" spans="5:9" s="151" customFormat="1" ht="15.75" x14ac:dyDescent="0.25">
      <c r="E345" s="152">
        <v>330</v>
      </c>
      <c r="F345" s="153" t="s">
        <v>882</v>
      </c>
      <c r="G345" s="152">
        <v>0.8</v>
      </c>
      <c r="H345" s="156">
        <v>20.352</v>
      </c>
      <c r="I345" s="154">
        <f t="shared" si="5"/>
        <v>20.352</v>
      </c>
    </row>
    <row r="346" spans="5:9" s="151" customFormat="1" ht="15.75" x14ac:dyDescent="0.25">
      <c r="E346" s="152">
        <v>331</v>
      </c>
      <c r="F346" s="153" t="s">
        <v>883</v>
      </c>
      <c r="G346" s="152">
        <v>0.8</v>
      </c>
      <c r="H346" s="154">
        <v>20.58</v>
      </c>
      <c r="I346" s="154">
        <f t="shared" si="5"/>
        <v>20.58</v>
      </c>
    </row>
    <row r="347" spans="5:9" s="151" customFormat="1" ht="15.75" x14ac:dyDescent="0.25">
      <c r="E347" s="152">
        <v>332</v>
      </c>
      <c r="F347" s="153" t="s">
        <v>884</v>
      </c>
      <c r="G347" s="152">
        <v>0.8</v>
      </c>
      <c r="H347" s="154">
        <v>27.67</v>
      </c>
      <c r="I347" s="154">
        <f t="shared" si="5"/>
        <v>27.67</v>
      </c>
    </row>
    <row r="348" spans="5:9" s="151" customFormat="1" ht="15.75" x14ac:dyDescent="0.25">
      <c r="E348" s="152">
        <v>333</v>
      </c>
      <c r="F348" s="153" t="s">
        <v>885</v>
      </c>
      <c r="G348" s="152">
        <v>0.8</v>
      </c>
      <c r="H348" s="154">
        <v>21.5</v>
      </c>
      <c r="I348" s="154">
        <f t="shared" si="5"/>
        <v>21.5</v>
      </c>
    </row>
    <row r="349" spans="5:9" s="151" customFormat="1" ht="15.75" x14ac:dyDescent="0.25">
      <c r="E349" s="152">
        <v>334</v>
      </c>
      <c r="F349" s="153" t="s">
        <v>886</v>
      </c>
      <c r="G349" s="152">
        <v>0.8</v>
      </c>
      <c r="H349" s="154">
        <v>20.350000000000001</v>
      </c>
      <c r="I349" s="154">
        <f t="shared" si="5"/>
        <v>20.350000000000001</v>
      </c>
    </row>
    <row r="350" spans="5:9" s="151" customFormat="1" ht="15.75" x14ac:dyDescent="0.25">
      <c r="E350" s="152">
        <v>335</v>
      </c>
      <c r="F350" s="153" t="s">
        <v>887</v>
      </c>
      <c r="G350" s="152">
        <v>0.8</v>
      </c>
      <c r="H350" s="154">
        <v>20.350000000000001</v>
      </c>
      <c r="I350" s="154">
        <f t="shared" si="5"/>
        <v>20.350000000000001</v>
      </c>
    </row>
    <row r="351" spans="5:9" s="151" customFormat="1" ht="15.75" x14ac:dyDescent="0.25">
      <c r="E351" s="152">
        <v>336</v>
      </c>
      <c r="F351" s="153" t="s">
        <v>888</v>
      </c>
      <c r="G351" s="152">
        <v>0.8</v>
      </c>
      <c r="H351" s="154">
        <v>25.78</v>
      </c>
      <c r="I351" s="154">
        <f t="shared" si="5"/>
        <v>25.78</v>
      </c>
    </row>
    <row r="352" spans="5:9" s="151" customFormat="1" ht="15.75" x14ac:dyDescent="0.25">
      <c r="E352" s="152">
        <v>337</v>
      </c>
      <c r="F352" s="153" t="s">
        <v>889</v>
      </c>
      <c r="G352" s="152">
        <v>0.8</v>
      </c>
      <c r="H352" s="154">
        <v>21.86</v>
      </c>
      <c r="I352" s="154">
        <f t="shared" si="5"/>
        <v>21.86</v>
      </c>
    </row>
    <row r="353" spans="5:9" s="151" customFormat="1" ht="15.75" x14ac:dyDescent="0.25">
      <c r="E353" s="152">
        <v>338</v>
      </c>
      <c r="F353" s="153" t="s">
        <v>890</v>
      </c>
      <c r="G353" s="152">
        <v>0.8</v>
      </c>
      <c r="H353" s="154">
        <v>21.93</v>
      </c>
      <c r="I353" s="154">
        <f t="shared" si="5"/>
        <v>21.93</v>
      </c>
    </row>
    <row r="354" spans="5:9" s="151" customFormat="1" ht="15.75" x14ac:dyDescent="0.25">
      <c r="E354" s="152">
        <v>339</v>
      </c>
      <c r="F354" s="153" t="s">
        <v>891</v>
      </c>
      <c r="G354" s="152">
        <v>0.8</v>
      </c>
      <c r="H354" s="154">
        <v>20.93</v>
      </c>
      <c r="I354" s="154">
        <f t="shared" si="5"/>
        <v>20.93</v>
      </c>
    </row>
    <row r="355" spans="5:9" s="151" customFormat="1" ht="15.75" x14ac:dyDescent="0.25">
      <c r="E355" s="152">
        <v>340</v>
      </c>
      <c r="F355" s="153" t="s">
        <v>891</v>
      </c>
      <c r="G355" s="152">
        <v>0.8</v>
      </c>
      <c r="H355" s="154">
        <v>20.93</v>
      </c>
      <c r="I355" s="154">
        <f t="shared" si="5"/>
        <v>20.93</v>
      </c>
    </row>
    <row r="356" spans="5:9" s="151" customFormat="1" ht="15.75" x14ac:dyDescent="0.25">
      <c r="E356" s="152">
        <v>341</v>
      </c>
      <c r="F356" s="153" t="s">
        <v>892</v>
      </c>
      <c r="G356" s="152">
        <v>0.8</v>
      </c>
      <c r="H356" s="154">
        <v>20.350000000000001</v>
      </c>
      <c r="I356" s="154">
        <f t="shared" si="5"/>
        <v>20.350000000000001</v>
      </c>
    </row>
    <row r="357" spans="5:9" s="151" customFormat="1" ht="15.75" x14ac:dyDescent="0.25">
      <c r="E357" s="152">
        <v>342</v>
      </c>
      <c r="F357" s="153" t="s">
        <v>893</v>
      </c>
      <c r="G357" s="152">
        <v>0.8</v>
      </c>
      <c r="H357" s="154">
        <v>20.350000000000001</v>
      </c>
      <c r="I357" s="154">
        <f t="shared" si="5"/>
        <v>20.350000000000001</v>
      </c>
    </row>
    <row r="358" spans="5:9" s="151" customFormat="1" ht="15.75" x14ac:dyDescent="0.25">
      <c r="E358" s="152">
        <v>343</v>
      </c>
      <c r="F358" s="153" t="s">
        <v>894</v>
      </c>
      <c r="G358" s="152">
        <v>0.8</v>
      </c>
      <c r="H358" s="154">
        <v>21.11</v>
      </c>
      <c r="I358" s="154">
        <f t="shared" si="5"/>
        <v>21.11</v>
      </c>
    </row>
    <row r="359" spans="5:9" s="151" customFormat="1" ht="15.75" x14ac:dyDescent="0.25">
      <c r="E359" s="152">
        <v>344</v>
      </c>
      <c r="F359" s="153" t="s">
        <v>895</v>
      </c>
      <c r="G359" s="152">
        <v>0.8</v>
      </c>
      <c r="H359" s="152">
        <v>23.46</v>
      </c>
      <c r="I359" s="154">
        <f t="shared" si="5"/>
        <v>23.46</v>
      </c>
    </row>
    <row r="360" spans="5:9" s="151" customFormat="1" ht="15.75" x14ac:dyDescent="0.25">
      <c r="E360" s="152">
        <v>345</v>
      </c>
      <c r="F360" s="153" t="s">
        <v>896</v>
      </c>
      <c r="G360" s="152">
        <v>0.8</v>
      </c>
      <c r="H360" s="154">
        <v>20.350000000000001</v>
      </c>
      <c r="I360" s="154">
        <f t="shared" si="5"/>
        <v>20.350000000000001</v>
      </c>
    </row>
    <row r="361" spans="5:9" s="151" customFormat="1" ht="15.75" x14ac:dyDescent="0.25">
      <c r="E361" s="152">
        <v>346</v>
      </c>
      <c r="F361" s="153" t="s">
        <v>897</v>
      </c>
      <c r="G361" s="152">
        <v>0.8</v>
      </c>
      <c r="H361" s="154">
        <v>20.350000000000001</v>
      </c>
      <c r="I361" s="154">
        <f t="shared" si="5"/>
        <v>20.350000000000001</v>
      </c>
    </row>
    <row r="362" spans="5:9" s="151" customFormat="1" ht="15.75" x14ac:dyDescent="0.25">
      <c r="E362" s="152">
        <v>347</v>
      </c>
      <c r="F362" s="153" t="s">
        <v>898</v>
      </c>
      <c r="G362" s="152">
        <v>0.8</v>
      </c>
      <c r="H362" s="154">
        <v>20.87</v>
      </c>
      <c r="I362" s="154">
        <f t="shared" si="5"/>
        <v>20.87</v>
      </c>
    </row>
    <row r="363" spans="5:9" s="151" customFormat="1" ht="15.75" x14ac:dyDescent="0.25">
      <c r="E363" s="152">
        <v>348</v>
      </c>
      <c r="F363" s="153" t="s">
        <v>899</v>
      </c>
      <c r="G363" s="152">
        <v>0.8</v>
      </c>
      <c r="H363" s="154">
        <v>22.29</v>
      </c>
      <c r="I363" s="154">
        <f t="shared" si="5"/>
        <v>22.29</v>
      </c>
    </row>
    <row r="364" spans="5:9" s="151" customFormat="1" ht="15.75" x14ac:dyDescent="0.25">
      <c r="E364" s="152">
        <v>349</v>
      </c>
      <c r="F364" s="153" t="s">
        <v>900</v>
      </c>
      <c r="G364" s="152">
        <v>0.8</v>
      </c>
      <c r="H364" s="154">
        <v>20.350000000000001</v>
      </c>
      <c r="I364" s="154">
        <f t="shared" si="5"/>
        <v>20.350000000000001</v>
      </c>
    </row>
    <row r="365" spans="5:9" s="151" customFormat="1" ht="15.75" x14ac:dyDescent="0.25">
      <c r="E365" s="152">
        <v>350</v>
      </c>
      <c r="F365" s="153" t="s">
        <v>901</v>
      </c>
      <c r="G365" s="152">
        <v>0.8</v>
      </c>
      <c r="H365" s="152">
        <v>20.350000000000001</v>
      </c>
      <c r="I365" s="154">
        <f t="shared" si="5"/>
        <v>20.350000000000001</v>
      </c>
    </row>
    <row r="366" spans="5:9" s="151" customFormat="1" ht="15.75" x14ac:dyDescent="0.25">
      <c r="E366" s="152">
        <v>351</v>
      </c>
      <c r="F366" s="153" t="s">
        <v>902</v>
      </c>
      <c r="G366" s="152">
        <v>0.8</v>
      </c>
      <c r="H366" s="154">
        <v>23</v>
      </c>
      <c r="I366" s="154">
        <f t="shared" si="5"/>
        <v>23</v>
      </c>
    </row>
    <row r="367" spans="5:9" s="151" customFormat="1" ht="15.75" x14ac:dyDescent="0.25">
      <c r="E367" s="152">
        <v>352</v>
      </c>
      <c r="F367" s="153" t="s">
        <v>903</v>
      </c>
      <c r="G367" s="152">
        <v>0.8</v>
      </c>
      <c r="H367" s="154">
        <v>20.79</v>
      </c>
      <c r="I367" s="154">
        <f t="shared" si="5"/>
        <v>20.79</v>
      </c>
    </row>
    <row r="368" spans="5:9" s="151" customFormat="1" ht="15.75" x14ac:dyDescent="0.25">
      <c r="E368" s="152">
        <v>353</v>
      </c>
      <c r="F368" s="153" t="s">
        <v>904</v>
      </c>
      <c r="G368" s="152">
        <v>0.8</v>
      </c>
      <c r="H368" s="154">
        <v>21.5</v>
      </c>
      <c r="I368" s="154">
        <f t="shared" si="5"/>
        <v>21.5</v>
      </c>
    </row>
    <row r="369" spans="5:9" s="151" customFormat="1" ht="15.75" x14ac:dyDescent="0.25">
      <c r="E369" s="152">
        <v>354</v>
      </c>
      <c r="F369" s="153" t="s">
        <v>905</v>
      </c>
      <c r="G369" s="152">
        <v>0.8</v>
      </c>
      <c r="H369" s="152">
        <v>20.350000000000001</v>
      </c>
      <c r="I369" s="154">
        <f t="shared" si="5"/>
        <v>20.350000000000001</v>
      </c>
    </row>
    <row r="370" spans="5:9" s="151" customFormat="1" ht="15.75" x14ac:dyDescent="0.25">
      <c r="E370" s="152">
        <v>355</v>
      </c>
      <c r="F370" s="153" t="s">
        <v>906</v>
      </c>
      <c r="G370" s="152">
        <v>0.8</v>
      </c>
      <c r="H370" s="154">
        <v>20.7</v>
      </c>
      <c r="I370" s="154">
        <f t="shared" si="5"/>
        <v>20.7</v>
      </c>
    </row>
    <row r="371" spans="5:9" s="151" customFormat="1" ht="15.75" x14ac:dyDescent="0.25">
      <c r="E371" s="152">
        <v>356</v>
      </c>
      <c r="F371" s="153" t="s">
        <v>907</v>
      </c>
      <c r="G371" s="152">
        <v>0.8</v>
      </c>
      <c r="H371" s="152">
        <v>20.350000000000001</v>
      </c>
      <c r="I371" s="154">
        <f t="shared" si="5"/>
        <v>20.350000000000001</v>
      </c>
    </row>
    <row r="372" spans="5:9" s="151" customFormat="1" ht="15.75" x14ac:dyDescent="0.25">
      <c r="E372" s="152">
        <v>357</v>
      </c>
      <c r="F372" s="153" t="s">
        <v>908</v>
      </c>
      <c r="G372" s="152">
        <v>0.8</v>
      </c>
      <c r="H372" s="154">
        <v>20.53</v>
      </c>
      <c r="I372" s="154">
        <f t="shared" si="5"/>
        <v>20.53</v>
      </c>
    </row>
    <row r="373" spans="5:9" s="151" customFormat="1" ht="15.75" x14ac:dyDescent="0.25">
      <c r="E373" s="152">
        <v>358</v>
      </c>
      <c r="F373" s="153" t="s">
        <v>909</v>
      </c>
      <c r="G373" s="152">
        <v>0.8</v>
      </c>
      <c r="H373" s="156">
        <v>22.080000000000002</v>
      </c>
      <c r="I373" s="154">
        <f t="shared" si="5"/>
        <v>22.080000000000002</v>
      </c>
    </row>
    <row r="374" spans="5:9" s="151" customFormat="1" ht="15.75" x14ac:dyDescent="0.25">
      <c r="E374" s="152">
        <v>359</v>
      </c>
      <c r="F374" s="153" t="s">
        <v>910</v>
      </c>
      <c r="G374" s="152">
        <v>0.8</v>
      </c>
      <c r="H374" s="152">
        <v>21.58</v>
      </c>
      <c r="I374" s="154">
        <f t="shared" si="5"/>
        <v>21.58</v>
      </c>
    </row>
    <row r="375" spans="5:9" s="151" customFormat="1" ht="15.75" x14ac:dyDescent="0.25">
      <c r="E375" s="152">
        <v>360</v>
      </c>
      <c r="F375" s="153" t="s">
        <v>911</v>
      </c>
      <c r="G375" s="152">
        <v>0.8</v>
      </c>
      <c r="H375" s="152">
        <v>22.56</v>
      </c>
      <c r="I375" s="154">
        <f t="shared" si="5"/>
        <v>22.56</v>
      </c>
    </row>
    <row r="376" spans="5:9" s="151" customFormat="1" ht="15.75" x14ac:dyDescent="0.25">
      <c r="E376" s="152">
        <v>361</v>
      </c>
      <c r="F376" s="153" t="s">
        <v>912</v>
      </c>
      <c r="G376" s="152">
        <v>0.8</v>
      </c>
      <c r="H376" s="152">
        <v>21</v>
      </c>
      <c r="I376" s="154">
        <f t="shared" si="5"/>
        <v>21</v>
      </c>
    </row>
    <row r="377" spans="5:9" s="151" customFormat="1" ht="15.75" x14ac:dyDescent="0.25">
      <c r="E377" s="152">
        <v>362</v>
      </c>
      <c r="F377" s="153" t="s">
        <v>913</v>
      </c>
      <c r="G377" s="152">
        <v>0.8</v>
      </c>
      <c r="H377" s="156">
        <v>22.119999999999997</v>
      </c>
      <c r="I377" s="154">
        <f t="shared" si="5"/>
        <v>22.119999999999997</v>
      </c>
    </row>
    <row r="378" spans="5:9" s="151" customFormat="1" ht="15.75" x14ac:dyDescent="0.25">
      <c r="E378" s="152">
        <v>363</v>
      </c>
      <c r="F378" s="153" t="s">
        <v>914</v>
      </c>
      <c r="G378" s="152">
        <v>0.8</v>
      </c>
      <c r="H378" s="154">
        <v>25.39</v>
      </c>
      <c r="I378" s="154">
        <f t="shared" si="5"/>
        <v>25.39</v>
      </c>
    </row>
    <row r="379" spans="5:9" s="151" customFormat="1" ht="15.75" x14ac:dyDescent="0.25">
      <c r="E379" s="152">
        <v>364</v>
      </c>
      <c r="F379" s="153" t="s">
        <v>915</v>
      </c>
      <c r="G379" s="152">
        <v>0.8</v>
      </c>
      <c r="H379" s="154">
        <v>21.18</v>
      </c>
      <c r="I379" s="154">
        <f t="shared" si="5"/>
        <v>21.18</v>
      </c>
    </row>
    <row r="380" spans="5:9" s="151" customFormat="1" ht="15.75" x14ac:dyDescent="0.25">
      <c r="E380" s="152">
        <v>365</v>
      </c>
      <c r="F380" s="153" t="s">
        <v>916</v>
      </c>
      <c r="G380" s="152">
        <v>0.8</v>
      </c>
      <c r="H380" s="154">
        <v>20.61</v>
      </c>
      <c r="I380" s="154">
        <f t="shared" si="5"/>
        <v>20.61</v>
      </c>
    </row>
    <row r="381" spans="5:9" s="151" customFormat="1" ht="15.75" x14ac:dyDescent="0.25">
      <c r="E381" s="152">
        <v>366</v>
      </c>
      <c r="F381" s="153" t="s">
        <v>917</v>
      </c>
      <c r="G381" s="152">
        <v>0.8</v>
      </c>
      <c r="H381" s="152">
        <v>20.84</v>
      </c>
      <c r="I381" s="154">
        <f t="shared" si="5"/>
        <v>20.84</v>
      </c>
    </row>
    <row r="382" spans="5:9" s="151" customFormat="1" ht="15.75" x14ac:dyDescent="0.25">
      <c r="E382" s="152">
        <v>367</v>
      </c>
      <c r="F382" s="153" t="s">
        <v>918</v>
      </c>
      <c r="G382" s="152">
        <v>0.8</v>
      </c>
      <c r="H382" s="154">
        <v>21.67</v>
      </c>
      <c r="I382" s="154">
        <f t="shared" si="5"/>
        <v>21.67</v>
      </c>
    </row>
    <row r="383" spans="5:9" s="151" customFormat="1" ht="15.75" x14ac:dyDescent="0.25">
      <c r="E383" s="152">
        <v>368</v>
      </c>
      <c r="F383" s="153" t="s">
        <v>919</v>
      </c>
      <c r="G383" s="152">
        <v>0.8</v>
      </c>
      <c r="H383" s="152">
        <v>20.9</v>
      </c>
      <c r="I383" s="154">
        <f t="shared" si="5"/>
        <v>20.9</v>
      </c>
    </row>
    <row r="384" spans="5:9" s="151" customFormat="1" ht="15.75" x14ac:dyDescent="0.25">
      <c r="E384" s="152">
        <v>369</v>
      </c>
      <c r="F384" s="153" t="s">
        <v>920</v>
      </c>
      <c r="G384" s="152">
        <v>0.8</v>
      </c>
      <c r="H384" s="152">
        <v>22.7</v>
      </c>
      <c r="I384" s="154">
        <f t="shared" si="5"/>
        <v>22.7</v>
      </c>
    </row>
    <row r="385" spans="5:9" s="151" customFormat="1" ht="15.75" x14ac:dyDescent="0.25">
      <c r="E385" s="152">
        <v>370</v>
      </c>
      <c r="F385" s="153" t="s">
        <v>921</v>
      </c>
      <c r="G385" s="152">
        <v>0.8</v>
      </c>
      <c r="H385" s="152">
        <v>23.5</v>
      </c>
      <c r="I385" s="154">
        <f t="shared" si="5"/>
        <v>23.5</v>
      </c>
    </row>
    <row r="386" spans="5:9" s="151" customFormat="1" ht="15.75" x14ac:dyDescent="0.25">
      <c r="E386" s="152">
        <v>371</v>
      </c>
      <c r="F386" s="153" t="s">
        <v>922</v>
      </c>
      <c r="G386" s="152">
        <v>0.8</v>
      </c>
      <c r="H386" s="154">
        <v>21.01</v>
      </c>
      <c r="I386" s="154">
        <f t="shared" si="5"/>
        <v>21.01</v>
      </c>
    </row>
    <row r="387" spans="5:9" s="151" customFormat="1" ht="15.75" x14ac:dyDescent="0.25">
      <c r="E387" s="152">
        <v>372</v>
      </c>
      <c r="F387" s="153" t="s">
        <v>923</v>
      </c>
      <c r="G387" s="152">
        <v>0.8</v>
      </c>
      <c r="H387" s="154">
        <v>22.36</v>
      </c>
      <c r="I387" s="154">
        <f t="shared" si="5"/>
        <v>22.36</v>
      </c>
    </row>
    <row r="388" spans="5:9" s="151" customFormat="1" ht="15.75" x14ac:dyDescent="0.25">
      <c r="E388" s="152">
        <v>373</v>
      </c>
      <c r="F388" s="153" t="s">
        <v>924</v>
      </c>
      <c r="G388" s="152">
        <v>0.8</v>
      </c>
      <c r="H388" s="154">
        <v>26.15</v>
      </c>
      <c r="I388" s="154">
        <f t="shared" si="5"/>
        <v>26.15</v>
      </c>
    </row>
    <row r="389" spans="5:9" s="151" customFormat="1" ht="15.75" x14ac:dyDescent="0.25">
      <c r="E389" s="152">
        <v>374</v>
      </c>
      <c r="F389" s="153" t="s">
        <v>925</v>
      </c>
      <c r="G389" s="152">
        <v>0.8</v>
      </c>
      <c r="H389" s="154">
        <v>20.38</v>
      </c>
      <c r="I389" s="154">
        <f t="shared" si="5"/>
        <v>20.38</v>
      </c>
    </row>
    <row r="390" spans="5:9" s="151" customFormat="1" ht="15.75" x14ac:dyDescent="0.25">
      <c r="E390" s="152">
        <v>375</v>
      </c>
      <c r="F390" s="153" t="s">
        <v>926</v>
      </c>
      <c r="G390" s="152">
        <v>0.8</v>
      </c>
      <c r="H390" s="152">
        <v>28.12</v>
      </c>
      <c r="I390" s="154">
        <f t="shared" si="5"/>
        <v>28.12</v>
      </c>
    </row>
    <row r="391" spans="5:9" s="151" customFormat="1" ht="15.75" x14ac:dyDescent="0.25">
      <c r="E391" s="152">
        <v>376</v>
      </c>
      <c r="F391" s="153" t="s">
        <v>927</v>
      </c>
      <c r="G391" s="152">
        <v>0.8</v>
      </c>
      <c r="H391" s="154">
        <v>24.69</v>
      </c>
      <c r="I391" s="154">
        <f t="shared" si="5"/>
        <v>24.69</v>
      </c>
    </row>
    <row r="392" spans="5:9" s="151" customFormat="1" ht="15.75" x14ac:dyDescent="0.25">
      <c r="E392" s="152">
        <v>377</v>
      </c>
      <c r="F392" s="153" t="s">
        <v>928</v>
      </c>
      <c r="G392" s="152">
        <v>0.8</v>
      </c>
      <c r="H392" s="156">
        <v>24.696000000000002</v>
      </c>
      <c r="I392" s="154">
        <f t="shared" si="5"/>
        <v>24.696000000000002</v>
      </c>
    </row>
    <row r="393" spans="5:9" s="151" customFormat="1" ht="15.75" x14ac:dyDescent="0.25">
      <c r="E393" s="152">
        <v>378</v>
      </c>
      <c r="F393" s="153" t="s">
        <v>929</v>
      </c>
      <c r="G393" s="152">
        <v>0.8</v>
      </c>
      <c r="H393" s="154">
        <v>23.33</v>
      </c>
      <c r="I393" s="154">
        <f t="shared" si="5"/>
        <v>23.33</v>
      </c>
    </row>
    <row r="394" spans="5:9" s="151" customFormat="1" ht="15.75" x14ac:dyDescent="0.25">
      <c r="E394" s="152">
        <v>379</v>
      </c>
      <c r="F394" s="153" t="s">
        <v>930</v>
      </c>
      <c r="G394" s="152">
        <v>0.8</v>
      </c>
      <c r="H394" s="156">
        <v>23.327999999999999</v>
      </c>
      <c r="I394" s="154">
        <f t="shared" si="5"/>
        <v>23.327999999999999</v>
      </c>
    </row>
    <row r="395" spans="5:9" s="151" customFormat="1" ht="15.75" x14ac:dyDescent="0.25">
      <c r="E395" s="152">
        <v>380</v>
      </c>
      <c r="F395" s="153" t="s">
        <v>931</v>
      </c>
      <c r="G395" s="152">
        <v>0.8</v>
      </c>
      <c r="H395" s="154">
        <v>20.350000000000001</v>
      </c>
      <c r="I395" s="154">
        <f t="shared" si="5"/>
        <v>20.350000000000001</v>
      </c>
    </row>
    <row r="396" spans="5:9" s="151" customFormat="1" ht="15.75" x14ac:dyDescent="0.25">
      <c r="E396" s="152">
        <v>381</v>
      </c>
      <c r="F396" s="153" t="s">
        <v>932</v>
      </c>
      <c r="G396" s="152">
        <v>0.8</v>
      </c>
      <c r="H396" s="154">
        <v>21.58</v>
      </c>
      <c r="I396" s="154">
        <f t="shared" si="5"/>
        <v>21.58</v>
      </c>
    </row>
    <row r="397" spans="5:9" s="151" customFormat="1" ht="15.75" x14ac:dyDescent="0.25">
      <c r="E397" s="152">
        <v>382</v>
      </c>
      <c r="F397" s="153" t="s">
        <v>933</v>
      </c>
      <c r="G397" s="152">
        <v>0.8</v>
      </c>
      <c r="H397" s="154">
        <v>22.18</v>
      </c>
      <c r="I397" s="154">
        <f t="shared" si="5"/>
        <v>22.18</v>
      </c>
    </row>
    <row r="398" spans="5:9" s="151" customFormat="1" ht="15.75" x14ac:dyDescent="0.25">
      <c r="E398" s="152">
        <v>383</v>
      </c>
      <c r="F398" s="153" t="s">
        <v>934</v>
      </c>
      <c r="G398" s="152">
        <v>0.8</v>
      </c>
      <c r="H398" s="156">
        <v>26.560000000000002</v>
      </c>
      <c r="I398" s="154">
        <f t="shared" si="5"/>
        <v>26.560000000000002</v>
      </c>
    </row>
    <row r="399" spans="5:9" s="151" customFormat="1" ht="15.75" x14ac:dyDescent="0.25">
      <c r="E399" s="152">
        <v>384</v>
      </c>
      <c r="F399" s="153" t="s">
        <v>935</v>
      </c>
      <c r="G399" s="152">
        <v>0.8</v>
      </c>
      <c r="H399" s="156">
        <v>20.399999999999999</v>
      </c>
      <c r="I399" s="154">
        <f t="shared" si="5"/>
        <v>20.399999999999999</v>
      </c>
    </row>
    <row r="400" spans="5:9" s="151" customFormat="1" ht="15.75" x14ac:dyDescent="0.25">
      <c r="E400" s="152">
        <v>385</v>
      </c>
      <c r="F400" s="153" t="s">
        <v>936</v>
      </c>
      <c r="G400" s="152">
        <v>0.8</v>
      </c>
      <c r="H400" s="154">
        <v>22.75</v>
      </c>
      <c r="I400" s="154">
        <f t="shared" si="5"/>
        <v>22.75</v>
      </c>
    </row>
    <row r="401" spans="5:9" s="151" customFormat="1" ht="15.75" x14ac:dyDescent="0.25">
      <c r="E401" s="152">
        <v>386</v>
      </c>
      <c r="F401" s="153" t="s">
        <v>937</v>
      </c>
      <c r="G401" s="152">
        <v>0.8</v>
      </c>
      <c r="H401" s="152">
        <v>24.93</v>
      </c>
      <c r="I401" s="154">
        <f t="shared" ref="I401:I464" si="6">H401-H401*$I$14</f>
        <v>24.93</v>
      </c>
    </row>
    <row r="402" spans="5:9" s="151" customFormat="1" ht="15.75" x14ac:dyDescent="0.25">
      <c r="E402" s="152">
        <v>387</v>
      </c>
      <c r="F402" s="153" t="s">
        <v>938</v>
      </c>
      <c r="G402" s="152">
        <v>0.8</v>
      </c>
      <c r="H402" s="154">
        <v>25.92</v>
      </c>
      <c r="I402" s="154">
        <f t="shared" si="6"/>
        <v>25.92</v>
      </c>
    </row>
    <row r="403" spans="5:9" s="151" customFormat="1" ht="15.75" x14ac:dyDescent="0.25">
      <c r="E403" s="152">
        <v>388</v>
      </c>
      <c r="F403" s="153" t="s">
        <v>939</v>
      </c>
      <c r="G403" s="152">
        <v>0.8</v>
      </c>
      <c r="H403" s="156">
        <v>25.919999999999998</v>
      </c>
      <c r="I403" s="154">
        <f t="shared" si="6"/>
        <v>25.919999999999998</v>
      </c>
    </row>
    <row r="404" spans="5:9" s="151" customFormat="1" ht="15.75" x14ac:dyDescent="0.25">
      <c r="E404" s="152">
        <v>389</v>
      </c>
      <c r="F404" s="153" t="s">
        <v>940</v>
      </c>
      <c r="G404" s="152">
        <v>0.8</v>
      </c>
      <c r="H404" s="156">
        <v>29.568000000000001</v>
      </c>
      <c r="I404" s="154">
        <f t="shared" si="6"/>
        <v>29.568000000000001</v>
      </c>
    </row>
    <row r="405" spans="5:9" s="151" customFormat="1" ht="15.75" x14ac:dyDescent="0.25">
      <c r="E405" s="152">
        <v>390</v>
      </c>
      <c r="F405" s="153" t="s">
        <v>941</v>
      </c>
      <c r="G405" s="152">
        <v>0.8</v>
      </c>
      <c r="H405" s="154">
        <v>20.52</v>
      </c>
      <c r="I405" s="154">
        <f t="shared" si="6"/>
        <v>20.52</v>
      </c>
    </row>
    <row r="406" spans="5:9" s="151" customFormat="1" ht="15.75" x14ac:dyDescent="0.25">
      <c r="E406" s="152">
        <v>391</v>
      </c>
      <c r="F406" s="153" t="s">
        <v>942</v>
      </c>
      <c r="G406" s="152">
        <v>0.8</v>
      </c>
      <c r="H406" s="154">
        <v>20.45</v>
      </c>
      <c r="I406" s="154">
        <f t="shared" si="6"/>
        <v>20.45</v>
      </c>
    </row>
    <row r="407" spans="5:9" s="151" customFormat="1" ht="15.75" x14ac:dyDescent="0.25">
      <c r="E407" s="152">
        <v>392</v>
      </c>
      <c r="F407" s="153" t="s">
        <v>943</v>
      </c>
      <c r="G407" s="152">
        <v>0.8</v>
      </c>
      <c r="H407" s="154">
        <v>21.36</v>
      </c>
      <c r="I407" s="154">
        <f t="shared" si="6"/>
        <v>21.36</v>
      </c>
    </row>
    <row r="408" spans="5:9" s="151" customFormat="1" ht="15.75" x14ac:dyDescent="0.25">
      <c r="E408" s="152">
        <v>393</v>
      </c>
      <c r="F408" s="153" t="s">
        <v>944</v>
      </c>
      <c r="G408" s="152">
        <v>0.8</v>
      </c>
      <c r="H408" s="152">
        <v>22.29</v>
      </c>
      <c r="I408" s="154">
        <f t="shared" si="6"/>
        <v>22.29</v>
      </c>
    </row>
    <row r="409" spans="5:9" s="151" customFormat="1" ht="15.75" x14ac:dyDescent="0.25">
      <c r="E409" s="152">
        <v>394</v>
      </c>
      <c r="F409" s="153" t="s">
        <v>945</v>
      </c>
      <c r="G409" s="152">
        <v>0.8</v>
      </c>
      <c r="H409" s="154">
        <v>28.61</v>
      </c>
      <c r="I409" s="154">
        <f t="shared" si="6"/>
        <v>28.61</v>
      </c>
    </row>
    <row r="410" spans="5:9" s="151" customFormat="1" ht="15.75" x14ac:dyDescent="0.25">
      <c r="E410" s="152">
        <v>395</v>
      </c>
      <c r="F410" s="153" t="s">
        <v>946</v>
      </c>
      <c r="G410" s="152">
        <v>0.8</v>
      </c>
      <c r="H410" s="154">
        <v>20.62</v>
      </c>
      <c r="I410" s="154">
        <f t="shared" si="6"/>
        <v>20.62</v>
      </c>
    </row>
    <row r="411" spans="5:9" s="151" customFormat="1" ht="15.75" x14ac:dyDescent="0.25">
      <c r="E411" s="152">
        <v>396</v>
      </c>
      <c r="F411" s="153" t="s">
        <v>947</v>
      </c>
      <c r="G411" s="152">
        <v>0.8</v>
      </c>
      <c r="H411" s="152">
        <v>21.54</v>
      </c>
      <c r="I411" s="154">
        <f t="shared" si="6"/>
        <v>21.54</v>
      </c>
    </row>
    <row r="412" spans="5:9" s="151" customFormat="1" ht="15.75" x14ac:dyDescent="0.25">
      <c r="E412" s="152">
        <v>397</v>
      </c>
      <c r="F412" s="153" t="s">
        <v>948</v>
      </c>
      <c r="G412" s="152">
        <v>0.8</v>
      </c>
      <c r="H412" s="154">
        <v>21.78</v>
      </c>
      <c r="I412" s="154">
        <f t="shared" si="6"/>
        <v>21.78</v>
      </c>
    </row>
    <row r="413" spans="5:9" s="151" customFormat="1" ht="15.75" x14ac:dyDescent="0.25">
      <c r="E413" s="152">
        <v>398</v>
      </c>
      <c r="F413" s="153" t="s">
        <v>949</v>
      </c>
      <c r="G413" s="152">
        <v>0.8</v>
      </c>
      <c r="H413" s="154">
        <v>28.03</v>
      </c>
      <c r="I413" s="154">
        <f t="shared" si="6"/>
        <v>28.03</v>
      </c>
    </row>
    <row r="414" spans="5:9" s="151" customFormat="1" ht="15.75" x14ac:dyDescent="0.25">
      <c r="E414" s="152">
        <v>399</v>
      </c>
      <c r="F414" s="153" t="s">
        <v>950</v>
      </c>
      <c r="G414" s="152">
        <v>0.8</v>
      </c>
      <c r="H414" s="154">
        <v>20.75</v>
      </c>
      <c r="I414" s="154">
        <f t="shared" si="6"/>
        <v>20.75</v>
      </c>
    </row>
    <row r="415" spans="5:9" s="151" customFormat="1" ht="15.75" x14ac:dyDescent="0.25">
      <c r="E415" s="152">
        <v>400</v>
      </c>
      <c r="F415" s="153" t="s">
        <v>951</v>
      </c>
      <c r="G415" s="152">
        <v>0.8</v>
      </c>
      <c r="H415" s="154">
        <v>20.350000000000001</v>
      </c>
      <c r="I415" s="154">
        <f t="shared" si="6"/>
        <v>20.350000000000001</v>
      </c>
    </row>
    <row r="416" spans="5:9" s="151" customFormat="1" ht="15.75" x14ac:dyDescent="0.25">
      <c r="E416" s="152">
        <v>401</v>
      </c>
      <c r="F416" s="153" t="s">
        <v>952</v>
      </c>
      <c r="G416" s="152">
        <v>0.8</v>
      </c>
      <c r="H416" s="156">
        <v>21.080000000000002</v>
      </c>
      <c r="I416" s="154">
        <f t="shared" si="6"/>
        <v>21.080000000000002</v>
      </c>
    </row>
    <row r="417" spans="5:9" s="151" customFormat="1" ht="15.75" x14ac:dyDescent="0.25">
      <c r="E417" s="152">
        <v>402</v>
      </c>
      <c r="F417" s="153" t="s">
        <v>953</v>
      </c>
      <c r="G417" s="152">
        <v>0.8</v>
      </c>
      <c r="H417" s="154">
        <v>20.36</v>
      </c>
      <c r="I417" s="154">
        <f t="shared" si="6"/>
        <v>20.36</v>
      </c>
    </row>
    <row r="418" spans="5:9" s="151" customFormat="1" ht="15.75" x14ac:dyDescent="0.25">
      <c r="E418" s="152">
        <v>403</v>
      </c>
      <c r="F418" s="153" t="s">
        <v>954</v>
      </c>
      <c r="G418" s="152">
        <v>0.8</v>
      </c>
      <c r="H418" s="154">
        <v>23.01</v>
      </c>
      <c r="I418" s="154">
        <f t="shared" si="6"/>
        <v>23.01</v>
      </c>
    </row>
    <row r="419" spans="5:9" s="151" customFormat="1" ht="15.75" x14ac:dyDescent="0.25">
      <c r="E419" s="152">
        <v>404</v>
      </c>
      <c r="F419" s="153" t="s">
        <v>955</v>
      </c>
      <c r="G419" s="152">
        <v>0.8</v>
      </c>
      <c r="H419" s="156">
        <v>21.056000000000001</v>
      </c>
      <c r="I419" s="154">
        <f t="shared" si="6"/>
        <v>21.056000000000001</v>
      </c>
    </row>
    <row r="420" spans="5:9" s="151" customFormat="1" ht="15.75" x14ac:dyDescent="0.25">
      <c r="E420" s="152">
        <v>405</v>
      </c>
      <c r="F420" s="153" t="s">
        <v>956</v>
      </c>
      <c r="G420" s="152">
        <v>0.8</v>
      </c>
      <c r="H420" s="154">
        <v>25.3</v>
      </c>
      <c r="I420" s="154">
        <f t="shared" si="6"/>
        <v>25.3</v>
      </c>
    </row>
    <row r="421" spans="5:9" s="151" customFormat="1" ht="15.75" x14ac:dyDescent="0.25">
      <c r="E421" s="152">
        <v>406</v>
      </c>
      <c r="F421" s="153" t="s">
        <v>957</v>
      </c>
      <c r="G421" s="152">
        <v>0.8</v>
      </c>
      <c r="H421" s="154">
        <v>29.27</v>
      </c>
      <c r="I421" s="154">
        <f t="shared" si="6"/>
        <v>29.27</v>
      </c>
    </row>
    <row r="422" spans="5:9" s="151" customFormat="1" ht="15.75" x14ac:dyDescent="0.25">
      <c r="E422" s="152">
        <v>407</v>
      </c>
      <c r="F422" s="153" t="s">
        <v>958</v>
      </c>
      <c r="G422" s="152">
        <v>0.8</v>
      </c>
      <c r="H422" s="154">
        <v>20.36</v>
      </c>
      <c r="I422" s="154">
        <f t="shared" si="6"/>
        <v>20.36</v>
      </c>
    </row>
    <row r="423" spans="5:9" s="151" customFormat="1" ht="15.75" x14ac:dyDescent="0.25">
      <c r="E423" s="152">
        <v>408</v>
      </c>
      <c r="F423" s="153" t="s">
        <v>959</v>
      </c>
      <c r="G423" s="152">
        <v>0.8</v>
      </c>
      <c r="H423" s="154">
        <v>20.350000000000001</v>
      </c>
      <c r="I423" s="154">
        <f t="shared" si="6"/>
        <v>20.350000000000001</v>
      </c>
    </row>
    <row r="424" spans="5:9" s="151" customFormat="1" ht="15.75" x14ac:dyDescent="0.25">
      <c r="E424" s="152">
        <v>409</v>
      </c>
      <c r="F424" s="153" t="s">
        <v>960</v>
      </c>
      <c r="G424" s="152">
        <v>0.8</v>
      </c>
      <c r="H424" s="152">
        <v>21.7</v>
      </c>
      <c r="I424" s="154">
        <f t="shared" si="6"/>
        <v>21.7</v>
      </c>
    </row>
    <row r="425" spans="5:9" s="151" customFormat="1" ht="15.75" x14ac:dyDescent="0.25">
      <c r="E425" s="152">
        <v>410</v>
      </c>
      <c r="F425" s="153" t="s">
        <v>961</v>
      </c>
      <c r="G425" s="152">
        <v>0.8</v>
      </c>
      <c r="H425" s="154">
        <v>21.78</v>
      </c>
      <c r="I425" s="154">
        <f t="shared" si="6"/>
        <v>21.78</v>
      </c>
    </row>
    <row r="426" spans="5:9" s="151" customFormat="1" ht="15.75" x14ac:dyDescent="0.25">
      <c r="E426" s="152">
        <v>411</v>
      </c>
      <c r="F426" s="153" t="s">
        <v>962</v>
      </c>
      <c r="G426" s="152">
        <v>0.8</v>
      </c>
      <c r="H426" s="156">
        <v>21.088000000000001</v>
      </c>
      <c r="I426" s="154">
        <f t="shared" si="6"/>
        <v>21.088000000000001</v>
      </c>
    </row>
    <row r="427" spans="5:9" s="151" customFormat="1" ht="15.75" x14ac:dyDescent="0.25">
      <c r="E427" s="152">
        <v>412</v>
      </c>
      <c r="F427" s="153" t="s">
        <v>963</v>
      </c>
      <c r="G427" s="152">
        <v>0.8</v>
      </c>
      <c r="H427" s="154">
        <v>21.09</v>
      </c>
      <c r="I427" s="154">
        <f t="shared" si="6"/>
        <v>21.09</v>
      </c>
    </row>
    <row r="428" spans="5:9" s="151" customFormat="1" ht="15.75" x14ac:dyDescent="0.25">
      <c r="E428" s="152">
        <v>413</v>
      </c>
      <c r="F428" s="153" t="s">
        <v>964</v>
      </c>
      <c r="G428" s="152">
        <v>0.8</v>
      </c>
      <c r="H428" s="154">
        <v>25.07</v>
      </c>
      <c r="I428" s="154">
        <f t="shared" si="6"/>
        <v>25.07</v>
      </c>
    </row>
    <row r="429" spans="5:9" s="151" customFormat="1" ht="15.75" x14ac:dyDescent="0.25">
      <c r="E429" s="152">
        <v>414</v>
      </c>
      <c r="F429" s="153" t="s">
        <v>965</v>
      </c>
      <c r="G429" s="152">
        <v>0.8</v>
      </c>
      <c r="H429" s="154">
        <v>21.58</v>
      </c>
      <c r="I429" s="154">
        <f t="shared" si="6"/>
        <v>21.58</v>
      </c>
    </row>
    <row r="430" spans="5:9" s="151" customFormat="1" ht="15.75" x14ac:dyDescent="0.25">
      <c r="E430" s="152">
        <v>415</v>
      </c>
      <c r="F430" s="153" t="s">
        <v>966</v>
      </c>
      <c r="G430" s="152">
        <v>0.8</v>
      </c>
      <c r="H430" s="152">
        <v>21.64</v>
      </c>
      <c r="I430" s="154">
        <f t="shared" si="6"/>
        <v>21.64</v>
      </c>
    </row>
    <row r="431" spans="5:9" s="151" customFormat="1" ht="15.75" x14ac:dyDescent="0.25">
      <c r="E431" s="152">
        <v>416</v>
      </c>
      <c r="F431" s="153" t="s">
        <v>967</v>
      </c>
      <c r="G431" s="152">
        <v>0.8</v>
      </c>
      <c r="H431" s="154">
        <v>20.350000000000001</v>
      </c>
      <c r="I431" s="154">
        <f t="shared" si="6"/>
        <v>20.350000000000001</v>
      </c>
    </row>
    <row r="432" spans="5:9" s="151" customFormat="1" ht="15.75" x14ac:dyDescent="0.25">
      <c r="E432" s="152">
        <v>417</v>
      </c>
      <c r="F432" s="153" t="s">
        <v>968</v>
      </c>
      <c r="G432" s="152">
        <v>0.8</v>
      </c>
      <c r="H432" s="154">
        <v>20.63</v>
      </c>
      <c r="I432" s="154">
        <f t="shared" si="6"/>
        <v>20.63</v>
      </c>
    </row>
    <row r="433" spans="5:9" s="151" customFormat="1" ht="15.75" x14ac:dyDescent="0.25">
      <c r="E433" s="152">
        <v>418</v>
      </c>
      <c r="F433" s="153" t="s">
        <v>969</v>
      </c>
      <c r="G433" s="152">
        <v>0.8</v>
      </c>
      <c r="H433" s="152">
        <v>20.5</v>
      </c>
      <c r="I433" s="154">
        <f t="shared" si="6"/>
        <v>20.5</v>
      </c>
    </row>
    <row r="434" spans="5:9" s="151" customFormat="1" ht="15.75" x14ac:dyDescent="0.25">
      <c r="E434" s="152">
        <v>419</v>
      </c>
      <c r="F434" s="153" t="s">
        <v>970</v>
      </c>
      <c r="G434" s="152">
        <v>0.8</v>
      </c>
      <c r="H434" s="152">
        <v>21.5</v>
      </c>
      <c r="I434" s="154">
        <f t="shared" si="6"/>
        <v>21.5</v>
      </c>
    </row>
    <row r="435" spans="5:9" s="151" customFormat="1" ht="15.75" x14ac:dyDescent="0.25">
      <c r="E435" s="152">
        <v>420</v>
      </c>
      <c r="F435" s="153" t="s">
        <v>971</v>
      </c>
      <c r="G435" s="152">
        <v>0.8</v>
      </c>
      <c r="H435" s="152">
        <v>20.67</v>
      </c>
      <c r="I435" s="154">
        <f t="shared" si="6"/>
        <v>20.67</v>
      </c>
    </row>
    <row r="436" spans="5:9" s="151" customFormat="1" ht="15.75" x14ac:dyDescent="0.25">
      <c r="E436" s="152">
        <v>421</v>
      </c>
      <c r="F436" s="153" t="s">
        <v>972</v>
      </c>
      <c r="G436" s="152">
        <v>0.8</v>
      </c>
      <c r="H436" s="152">
        <v>28.33</v>
      </c>
      <c r="I436" s="154">
        <f t="shared" si="6"/>
        <v>28.33</v>
      </c>
    </row>
    <row r="437" spans="5:9" s="151" customFormat="1" ht="15.75" x14ac:dyDescent="0.25">
      <c r="E437" s="152">
        <v>422</v>
      </c>
      <c r="F437" s="153" t="s">
        <v>973</v>
      </c>
      <c r="G437" s="152">
        <v>0.8</v>
      </c>
      <c r="H437" s="154">
        <v>23.48</v>
      </c>
      <c r="I437" s="154">
        <f t="shared" si="6"/>
        <v>23.48</v>
      </c>
    </row>
    <row r="438" spans="5:9" s="151" customFormat="1" ht="15.75" x14ac:dyDescent="0.25">
      <c r="E438" s="152">
        <v>423</v>
      </c>
      <c r="F438" s="153" t="s">
        <v>974</v>
      </c>
      <c r="G438" s="152">
        <v>0.8</v>
      </c>
      <c r="H438" s="154">
        <v>21.18</v>
      </c>
      <c r="I438" s="154">
        <f t="shared" si="6"/>
        <v>21.18</v>
      </c>
    </row>
    <row r="439" spans="5:9" s="151" customFormat="1" ht="15.75" x14ac:dyDescent="0.25">
      <c r="E439" s="152">
        <v>424</v>
      </c>
      <c r="F439" s="153" t="s">
        <v>975</v>
      </c>
      <c r="G439" s="152">
        <v>0.8</v>
      </c>
      <c r="H439" s="154">
        <v>20.82</v>
      </c>
      <c r="I439" s="154">
        <f t="shared" si="6"/>
        <v>20.82</v>
      </c>
    </row>
    <row r="440" spans="5:9" s="151" customFormat="1" ht="15.75" x14ac:dyDescent="0.25">
      <c r="E440" s="152">
        <v>425</v>
      </c>
      <c r="F440" s="153" t="s">
        <v>976</v>
      </c>
      <c r="G440" s="152">
        <v>0.8</v>
      </c>
      <c r="H440" s="156">
        <v>20.36</v>
      </c>
      <c r="I440" s="154">
        <f t="shared" si="6"/>
        <v>20.36</v>
      </c>
    </row>
    <row r="441" spans="5:9" s="151" customFormat="1" ht="15.75" x14ac:dyDescent="0.25">
      <c r="E441" s="152">
        <v>426</v>
      </c>
      <c r="F441" s="153" t="s">
        <v>977</v>
      </c>
      <c r="G441" s="152">
        <v>0.8</v>
      </c>
      <c r="H441" s="152">
        <v>27.47</v>
      </c>
      <c r="I441" s="154">
        <f t="shared" si="6"/>
        <v>27.47</v>
      </c>
    </row>
    <row r="442" spans="5:9" s="151" customFormat="1" ht="15.75" x14ac:dyDescent="0.25">
      <c r="E442" s="152">
        <v>427</v>
      </c>
      <c r="F442" s="153" t="s">
        <v>978</v>
      </c>
      <c r="G442" s="152">
        <v>0.8</v>
      </c>
      <c r="H442" s="156">
        <v>21.04</v>
      </c>
      <c r="I442" s="154">
        <f t="shared" si="6"/>
        <v>21.04</v>
      </c>
    </row>
    <row r="443" spans="5:9" s="151" customFormat="1" ht="15.75" x14ac:dyDescent="0.25">
      <c r="E443" s="152">
        <v>428</v>
      </c>
      <c r="F443" s="153" t="s">
        <v>979</v>
      </c>
      <c r="G443" s="152">
        <v>0.8</v>
      </c>
      <c r="H443" s="154">
        <v>20.350000000000001</v>
      </c>
      <c r="I443" s="154">
        <f t="shared" si="6"/>
        <v>20.350000000000001</v>
      </c>
    </row>
    <row r="444" spans="5:9" s="151" customFormat="1" ht="15.75" x14ac:dyDescent="0.25">
      <c r="E444" s="152">
        <v>429</v>
      </c>
      <c r="F444" s="153" t="s">
        <v>980</v>
      </c>
      <c r="G444" s="152">
        <v>0.8</v>
      </c>
      <c r="H444" s="154">
        <v>22.19</v>
      </c>
      <c r="I444" s="154">
        <f t="shared" si="6"/>
        <v>22.19</v>
      </c>
    </row>
    <row r="445" spans="5:9" s="151" customFormat="1" ht="15.75" x14ac:dyDescent="0.25">
      <c r="E445" s="152">
        <v>430</v>
      </c>
      <c r="F445" s="153" t="s">
        <v>981</v>
      </c>
      <c r="G445" s="152">
        <v>0.8</v>
      </c>
      <c r="H445" s="154">
        <v>27.34</v>
      </c>
      <c r="I445" s="154">
        <f t="shared" si="6"/>
        <v>27.34</v>
      </c>
    </row>
    <row r="446" spans="5:9" s="151" customFormat="1" ht="15.75" x14ac:dyDescent="0.25">
      <c r="E446" s="152">
        <v>431</v>
      </c>
      <c r="F446" s="153" t="s">
        <v>982</v>
      </c>
      <c r="G446" s="152">
        <v>0.8</v>
      </c>
      <c r="H446" s="154">
        <v>21.24</v>
      </c>
      <c r="I446" s="154">
        <f t="shared" si="6"/>
        <v>21.24</v>
      </c>
    </row>
    <row r="447" spans="5:9" s="151" customFormat="1" ht="15.75" x14ac:dyDescent="0.25">
      <c r="E447" s="152">
        <v>432</v>
      </c>
      <c r="F447" s="153" t="s">
        <v>983</v>
      </c>
      <c r="G447" s="152">
        <v>0.8</v>
      </c>
      <c r="H447" s="152">
        <v>25.3</v>
      </c>
      <c r="I447" s="154">
        <f t="shared" si="6"/>
        <v>25.3</v>
      </c>
    </row>
    <row r="448" spans="5:9" s="151" customFormat="1" ht="15.75" x14ac:dyDescent="0.25">
      <c r="E448" s="152">
        <v>433</v>
      </c>
      <c r="F448" s="153" t="s">
        <v>984</v>
      </c>
      <c r="G448" s="152">
        <v>0.8</v>
      </c>
      <c r="H448" s="156">
        <v>27.336000000000002</v>
      </c>
      <c r="I448" s="154">
        <f t="shared" si="6"/>
        <v>27.336000000000002</v>
      </c>
    </row>
    <row r="449" spans="5:9" s="151" customFormat="1" ht="15.75" x14ac:dyDescent="0.25">
      <c r="E449" s="152">
        <v>434</v>
      </c>
      <c r="F449" s="153" t="s">
        <v>985</v>
      </c>
      <c r="G449" s="152">
        <v>0.8</v>
      </c>
      <c r="H449" s="156">
        <v>21.608000000000001</v>
      </c>
      <c r="I449" s="154">
        <f t="shared" si="6"/>
        <v>21.608000000000001</v>
      </c>
    </row>
    <row r="450" spans="5:9" s="151" customFormat="1" ht="15.75" x14ac:dyDescent="0.25">
      <c r="E450" s="152">
        <v>435</v>
      </c>
      <c r="F450" s="153" t="s">
        <v>986</v>
      </c>
      <c r="G450" s="152">
        <v>0.8</v>
      </c>
      <c r="H450" s="154">
        <v>21.64</v>
      </c>
      <c r="I450" s="154">
        <f t="shared" si="6"/>
        <v>21.64</v>
      </c>
    </row>
    <row r="451" spans="5:9" s="151" customFormat="1" ht="15.75" x14ac:dyDescent="0.25">
      <c r="E451" s="152">
        <v>436</v>
      </c>
      <c r="F451" s="153" t="s">
        <v>987</v>
      </c>
      <c r="G451" s="152">
        <v>0.8</v>
      </c>
      <c r="H451" s="154">
        <v>26.63</v>
      </c>
      <c r="I451" s="154">
        <f t="shared" si="6"/>
        <v>26.63</v>
      </c>
    </row>
    <row r="452" spans="5:9" s="151" customFormat="1" ht="15.75" x14ac:dyDescent="0.25">
      <c r="E452" s="152">
        <v>437</v>
      </c>
      <c r="F452" s="153" t="s">
        <v>988</v>
      </c>
      <c r="G452" s="152">
        <v>0.8</v>
      </c>
      <c r="H452" s="152">
        <v>24.94</v>
      </c>
      <c r="I452" s="154">
        <f t="shared" si="6"/>
        <v>24.94</v>
      </c>
    </row>
    <row r="453" spans="5:9" s="151" customFormat="1" ht="15.75" x14ac:dyDescent="0.25">
      <c r="E453" s="152">
        <v>438</v>
      </c>
      <c r="F453" s="153" t="s">
        <v>989</v>
      </c>
      <c r="G453" s="152">
        <v>0.8</v>
      </c>
      <c r="H453" s="152">
        <v>30.15</v>
      </c>
      <c r="I453" s="154">
        <f t="shared" si="6"/>
        <v>30.15</v>
      </c>
    </row>
    <row r="454" spans="5:9" s="151" customFormat="1" ht="15.75" x14ac:dyDescent="0.25">
      <c r="E454" s="152">
        <v>439</v>
      </c>
      <c r="F454" s="153" t="s">
        <v>990</v>
      </c>
      <c r="G454" s="152">
        <v>0.8</v>
      </c>
      <c r="H454" s="154">
        <v>21.5</v>
      </c>
      <c r="I454" s="154">
        <f t="shared" si="6"/>
        <v>21.5</v>
      </c>
    </row>
    <row r="455" spans="5:9" s="151" customFormat="1" ht="15.75" x14ac:dyDescent="0.25">
      <c r="E455" s="152">
        <v>440</v>
      </c>
      <c r="F455" s="153" t="s">
        <v>991</v>
      </c>
      <c r="G455" s="152">
        <v>0.8</v>
      </c>
      <c r="H455" s="154">
        <v>20.350000000000001</v>
      </c>
      <c r="I455" s="154">
        <f t="shared" si="6"/>
        <v>20.350000000000001</v>
      </c>
    </row>
    <row r="456" spans="5:9" s="151" customFormat="1" ht="15.75" x14ac:dyDescent="0.25">
      <c r="E456" s="152">
        <v>441</v>
      </c>
      <c r="F456" s="153" t="s">
        <v>992</v>
      </c>
      <c r="G456" s="152">
        <v>0.8</v>
      </c>
      <c r="H456" s="154">
        <v>20.350000000000001</v>
      </c>
      <c r="I456" s="154">
        <f t="shared" si="6"/>
        <v>20.350000000000001</v>
      </c>
    </row>
    <row r="457" spans="5:9" s="151" customFormat="1" ht="15.75" x14ac:dyDescent="0.25">
      <c r="E457" s="152">
        <v>442</v>
      </c>
      <c r="F457" s="153" t="s">
        <v>993</v>
      </c>
      <c r="G457" s="152">
        <v>0.8</v>
      </c>
      <c r="H457" s="152">
        <v>21.67</v>
      </c>
      <c r="I457" s="154">
        <f t="shared" si="6"/>
        <v>21.67</v>
      </c>
    </row>
    <row r="458" spans="5:9" s="151" customFormat="1" ht="15.75" x14ac:dyDescent="0.25">
      <c r="E458" s="152">
        <v>443</v>
      </c>
      <c r="F458" s="153" t="s">
        <v>994</v>
      </c>
      <c r="G458" s="152">
        <v>0.8</v>
      </c>
      <c r="H458" s="156">
        <v>20.96</v>
      </c>
      <c r="I458" s="154">
        <f t="shared" si="6"/>
        <v>20.96</v>
      </c>
    </row>
    <row r="459" spans="5:9" s="151" customFormat="1" ht="15.75" x14ac:dyDescent="0.25">
      <c r="E459" s="152">
        <v>444</v>
      </c>
      <c r="F459" s="153" t="s">
        <v>995</v>
      </c>
      <c r="G459" s="152">
        <v>0.8</v>
      </c>
      <c r="H459" s="154">
        <v>21.55</v>
      </c>
      <c r="I459" s="154">
        <f t="shared" si="6"/>
        <v>21.55</v>
      </c>
    </row>
    <row r="460" spans="5:9" s="151" customFormat="1" ht="15.75" x14ac:dyDescent="0.25">
      <c r="E460" s="152">
        <v>445</v>
      </c>
      <c r="F460" s="153" t="s">
        <v>996</v>
      </c>
      <c r="G460" s="152">
        <v>0.8</v>
      </c>
      <c r="H460" s="154">
        <v>21.55</v>
      </c>
      <c r="I460" s="154">
        <f t="shared" si="6"/>
        <v>21.55</v>
      </c>
    </row>
    <row r="461" spans="5:9" s="151" customFormat="1" ht="15.75" x14ac:dyDescent="0.25">
      <c r="E461" s="152">
        <v>446</v>
      </c>
      <c r="F461" s="153" t="s">
        <v>997</v>
      </c>
      <c r="G461" s="152">
        <v>0.8</v>
      </c>
      <c r="H461" s="156">
        <v>34.792000000000002</v>
      </c>
      <c r="I461" s="154">
        <f t="shared" si="6"/>
        <v>34.792000000000002</v>
      </c>
    </row>
    <row r="462" spans="5:9" s="151" customFormat="1" ht="15.75" x14ac:dyDescent="0.25">
      <c r="E462" s="152">
        <v>447</v>
      </c>
      <c r="F462" s="153" t="s">
        <v>998</v>
      </c>
      <c r="G462" s="152">
        <v>0.8</v>
      </c>
      <c r="H462" s="156">
        <v>21.704000000000001</v>
      </c>
      <c r="I462" s="154">
        <f t="shared" si="6"/>
        <v>21.704000000000001</v>
      </c>
    </row>
    <row r="463" spans="5:9" s="151" customFormat="1" ht="15.75" x14ac:dyDescent="0.25">
      <c r="E463" s="152">
        <v>448</v>
      </c>
      <c r="F463" s="153" t="s">
        <v>999</v>
      </c>
      <c r="G463" s="152">
        <v>0.8</v>
      </c>
      <c r="H463" s="152">
        <v>22.09</v>
      </c>
      <c r="I463" s="154">
        <f t="shared" si="6"/>
        <v>22.09</v>
      </c>
    </row>
    <row r="464" spans="5:9" s="151" customFormat="1" ht="15.75" x14ac:dyDescent="0.25">
      <c r="E464" s="152">
        <v>449</v>
      </c>
      <c r="F464" s="153" t="s">
        <v>1000</v>
      </c>
      <c r="G464" s="152">
        <v>0.8</v>
      </c>
      <c r="H464" s="154">
        <v>21.86</v>
      </c>
      <c r="I464" s="154">
        <f t="shared" si="6"/>
        <v>21.86</v>
      </c>
    </row>
    <row r="465" spans="5:9" s="151" customFormat="1" ht="15.75" x14ac:dyDescent="0.25">
      <c r="E465" s="152">
        <v>450</v>
      </c>
      <c r="F465" s="153" t="s">
        <v>1001</v>
      </c>
      <c r="G465" s="152">
        <v>0.8</v>
      </c>
      <c r="H465" s="154">
        <v>20.95</v>
      </c>
      <c r="I465" s="154">
        <f t="shared" ref="I465:I528" si="7">H465-H465*$I$14</f>
        <v>20.95</v>
      </c>
    </row>
    <row r="466" spans="5:9" s="151" customFormat="1" ht="15.75" x14ac:dyDescent="0.25">
      <c r="E466" s="152">
        <v>451</v>
      </c>
      <c r="F466" s="153" t="s">
        <v>1002</v>
      </c>
      <c r="G466" s="152">
        <v>0.8</v>
      </c>
      <c r="H466" s="154">
        <v>22.03</v>
      </c>
      <c r="I466" s="154">
        <f t="shared" si="7"/>
        <v>22.03</v>
      </c>
    </row>
    <row r="467" spans="5:9" s="151" customFormat="1" ht="15.75" x14ac:dyDescent="0.25">
      <c r="E467" s="152">
        <v>452</v>
      </c>
      <c r="F467" s="153" t="s">
        <v>1003</v>
      </c>
      <c r="G467" s="152">
        <v>0.8</v>
      </c>
      <c r="H467" s="156">
        <v>22.175999999999998</v>
      </c>
      <c r="I467" s="154">
        <f t="shared" si="7"/>
        <v>22.175999999999998</v>
      </c>
    </row>
    <row r="468" spans="5:9" s="151" customFormat="1" ht="15.75" x14ac:dyDescent="0.25">
      <c r="E468" s="152">
        <v>453</v>
      </c>
      <c r="F468" s="153" t="s">
        <v>1004</v>
      </c>
      <c r="G468" s="152">
        <v>0.8</v>
      </c>
      <c r="H468" s="152">
        <v>25.55</v>
      </c>
      <c r="I468" s="154">
        <f t="shared" si="7"/>
        <v>25.55</v>
      </c>
    </row>
    <row r="469" spans="5:9" s="151" customFormat="1" ht="15.75" x14ac:dyDescent="0.25">
      <c r="E469" s="152">
        <v>454</v>
      </c>
      <c r="F469" s="153" t="s">
        <v>1005</v>
      </c>
      <c r="G469" s="152">
        <v>0.8</v>
      </c>
      <c r="H469" s="154">
        <v>25.55</v>
      </c>
      <c r="I469" s="154">
        <f t="shared" si="7"/>
        <v>25.55</v>
      </c>
    </row>
    <row r="470" spans="5:9" s="151" customFormat="1" ht="15.75" x14ac:dyDescent="0.25">
      <c r="E470" s="152">
        <v>455</v>
      </c>
      <c r="F470" s="153" t="s">
        <v>1006</v>
      </c>
      <c r="G470" s="152">
        <v>0.8</v>
      </c>
      <c r="H470" s="156">
        <v>26.648000000000003</v>
      </c>
      <c r="I470" s="154">
        <f t="shared" si="7"/>
        <v>26.648000000000003</v>
      </c>
    </row>
    <row r="471" spans="5:9" s="151" customFormat="1" ht="15.75" x14ac:dyDescent="0.25">
      <c r="E471" s="152">
        <v>456</v>
      </c>
      <c r="F471" s="153" t="s">
        <v>1007</v>
      </c>
      <c r="G471" s="152">
        <v>0.8</v>
      </c>
      <c r="H471" s="154">
        <v>22.27</v>
      </c>
      <c r="I471" s="154">
        <f t="shared" si="7"/>
        <v>22.27</v>
      </c>
    </row>
    <row r="472" spans="5:9" s="151" customFormat="1" ht="15.75" x14ac:dyDescent="0.25">
      <c r="E472" s="152">
        <v>457</v>
      </c>
      <c r="F472" s="153" t="s">
        <v>1008</v>
      </c>
      <c r="G472" s="152">
        <v>0.8</v>
      </c>
      <c r="H472" s="154">
        <v>26</v>
      </c>
      <c r="I472" s="154">
        <f t="shared" si="7"/>
        <v>26</v>
      </c>
    </row>
    <row r="473" spans="5:9" s="151" customFormat="1" ht="15.75" x14ac:dyDescent="0.25">
      <c r="E473" s="152">
        <v>458</v>
      </c>
      <c r="F473" s="153" t="s">
        <v>1009</v>
      </c>
      <c r="G473" s="152">
        <v>0.8</v>
      </c>
      <c r="H473" s="156">
        <v>27.127999999999997</v>
      </c>
      <c r="I473" s="154">
        <f t="shared" si="7"/>
        <v>27.127999999999997</v>
      </c>
    </row>
    <row r="474" spans="5:9" s="151" customFormat="1" ht="15.75" x14ac:dyDescent="0.25">
      <c r="E474" s="152">
        <v>459</v>
      </c>
      <c r="F474" s="153" t="s">
        <v>1009</v>
      </c>
      <c r="G474" s="152">
        <v>0.8</v>
      </c>
      <c r="H474" s="154">
        <v>21.7</v>
      </c>
      <c r="I474" s="154">
        <f t="shared" si="7"/>
        <v>21.7</v>
      </c>
    </row>
    <row r="475" spans="5:9" s="151" customFormat="1" ht="15.75" x14ac:dyDescent="0.25">
      <c r="E475" s="152">
        <v>460</v>
      </c>
      <c r="F475" s="153" t="s">
        <v>1010</v>
      </c>
      <c r="G475" s="152">
        <v>0.8</v>
      </c>
      <c r="H475" s="156">
        <v>20.352</v>
      </c>
      <c r="I475" s="154">
        <f t="shared" si="7"/>
        <v>20.352</v>
      </c>
    </row>
    <row r="476" spans="5:9" s="151" customFormat="1" ht="15.75" x14ac:dyDescent="0.25">
      <c r="E476" s="152">
        <v>461</v>
      </c>
      <c r="F476" s="153" t="s">
        <v>1011</v>
      </c>
      <c r="G476" s="152">
        <v>0.8</v>
      </c>
      <c r="H476" s="156">
        <v>26</v>
      </c>
      <c r="I476" s="154">
        <f t="shared" si="7"/>
        <v>26</v>
      </c>
    </row>
    <row r="477" spans="5:9" s="151" customFormat="1" ht="15.75" x14ac:dyDescent="0.25">
      <c r="E477" s="152">
        <v>462</v>
      </c>
      <c r="F477" s="153" t="s">
        <v>1012</v>
      </c>
      <c r="G477" s="152">
        <v>0.8</v>
      </c>
      <c r="H477" s="156">
        <v>22.192</v>
      </c>
      <c r="I477" s="154">
        <f t="shared" si="7"/>
        <v>22.192</v>
      </c>
    </row>
    <row r="478" spans="5:9" s="151" customFormat="1" ht="15.75" x14ac:dyDescent="0.25">
      <c r="E478" s="152">
        <v>463</v>
      </c>
      <c r="F478" s="153" t="s">
        <v>1013</v>
      </c>
      <c r="G478" s="152">
        <v>0.8</v>
      </c>
      <c r="H478" s="156">
        <v>23.28</v>
      </c>
      <c r="I478" s="154">
        <f t="shared" si="7"/>
        <v>23.28</v>
      </c>
    </row>
    <row r="479" spans="5:9" s="151" customFormat="1" ht="15.75" x14ac:dyDescent="0.25">
      <c r="E479" s="152">
        <v>464</v>
      </c>
      <c r="F479" s="153" t="s">
        <v>1014</v>
      </c>
      <c r="G479" s="152">
        <v>0.8</v>
      </c>
      <c r="H479" s="156">
        <v>27.360000000000003</v>
      </c>
      <c r="I479" s="154">
        <f t="shared" si="7"/>
        <v>27.360000000000003</v>
      </c>
    </row>
    <row r="480" spans="5:9" s="151" customFormat="1" ht="15.75" x14ac:dyDescent="0.25">
      <c r="E480" s="152">
        <v>465</v>
      </c>
      <c r="F480" s="153" t="s">
        <v>1015</v>
      </c>
      <c r="G480" s="152">
        <v>0.8</v>
      </c>
      <c r="H480" s="152">
        <v>22.7</v>
      </c>
      <c r="I480" s="154">
        <f t="shared" si="7"/>
        <v>22.7</v>
      </c>
    </row>
    <row r="481" spans="5:9" s="151" customFormat="1" ht="15.75" x14ac:dyDescent="0.25">
      <c r="E481" s="152">
        <v>466</v>
      </c>
      <c r="F481" s="153" t="s">
        <v>1016</v>
      </c>
      <c r="G481" s="152">
        <v>0.8</v>
      </c>
      <c r="H481" s="154">
        <v>23.11</v>
      </c>
      <c r="I481" s="154">
        <f t="shared" si="7"/>
        <v>23.11</v>
      </c>
    </row>
    <row r="482" spans="5:9" s="151" customFormat="1" ht="15.75" x14ac:dyDescent="0.25">
      <c r="E482" s="152">
        <v>467</v>
      </c>
      <c r="F482" s="153" t="s">
        <v>1017</v>
      </c>
      <c r="G482" s="152">
        <v>0.8</v>
      </c>
      <c r="H482" s="154">
        <v>29.92</v>
      </c>
      <c r="I482" s="154">
        <f t="shared" si="7"/>
        <v>29.92</v>
      </c>
    </row>
    <row r="483" spans="5:9" s="151" customFormat="1" ht="15.75" x14ac:dyDescent="0.25">
      <c r="E483" s="152">
        <v>468</v>
      </c>
      <c r="F483" s="153" t="s">
        <v>1018</v>
      </c>
      <c r="G483" s="152">
        <v>0.8</v>
      </c>
      <c r="H483" s="154">
        <v>21.67</v>
      </c>
      <c r="I483" s="154">
        <f t="shared" si="7"/>
        <v>21.67</v>
      </c>
    </row>
    <row r="484" spans="5:9" s="151" customFormat="1" ht="15.75" x14ac:dyDescent="0.25">
      <c r="E484" s="152">
        <v>469</v>
      </c>
      <c r="F484" s="153" t="s">
        <v>1019</v>
      </c>
      <c r="G484" s="152">
        <v>0.8</v>
      </c>
      <c r="H484" s="156">
        <v>23.759999999999998</v>
      </c>
      <c r="I484" s="154">
        <f t="shared" si="7"/>
        <v>23.759999999999998</v>
      </c>
    </row>
    <row r="485" spans="5:9" s="151" customFormat="1" ht="15.75" x14ac:dyDescent="0.25">
      <c r="E485" s="152">
        <v>470</v>
      </c>
      <c r="F485" s="153" t="s">
        <v>1020</v>
      </c>
      <c r="G485" s="152">
        <v>0.8</v>
      </c>
      <c r="H485" s="154">
        <v>24.37</v>
      </c>
      <c r="I485" s="154">
        <f t="shared" si="7"/>
        <v>24.37</v>
      </c>
    </row>
    <row r="486" spans="5:9" s="151" customFormat="1" ht="15.75" x14ac:dyDescent="0.25">
      <c r="E486" s="152">
        <v>471</v>
      </c>
      <c r="F486" s="153" t="s">
        <v>1021</v>
      </c>
      <c r="G486" s="152">
        <v>0.8</v>
      </c>
      <c r="H486" s="152">
        <v>24.56</v>
      </c>
      <c r="I486" s="154">
        <f t="shared" si="7"/>
        <v>24.56</v>
      </c>
    </row>
    <row r="487" spans="5:9" s="151" customFormat="1" ht="15.75" x14ac:dyDescent="0.25">
      <c r="E487" s="152">
        <v>472</v>
      </c>
      <c r="F487" s="153" t="s">
        <v>1022</v>
      </c>
      <c r="G487" s="152">
        <v>0.8</v>
      </c>
      <c r="H487" s="152">
        <v>20.45</v>
      </c>
      <c r="I487" s="154">
        <f t="shared" si="7"/>
        <v>20.45</v>
      </c>
    </row>
    <row r="488" spans="5:9" s="151" customFormat="1" ht="15.75" x14ac:dyDescent="0.25">
      <c r="E488" s="152">
        <v>473</v>
      </c>
      <c r="F488" s="153" t="s">
        <v>1023</v>
      </c>
      <c r="G488" s="152">
        <v>0.8</v>
      </c>
      <c r="H488" s="154">
        <v>21.55</v>
      </c>
      <c r="I488" s="154">
        <f t="shared" si="7"/>
        <v>21.55</v>
      </c>
    </row>
    <row r="489" spans="5:9" s="151" customFormat="1" ht="15.75" x14ac:dyDescent="0.25">
      <c r="E489" s="152">
        <v>474</v>
      </c>
      <c r="F489" s="153" t="s">
        <v>1024</v>
      </c>
      <c r="G489" s="152">
        <v>0.8</v>
      </c>
      <c r="H489" s="152">
        <v>22.04</v>
      </c>
      <c r="I489" s="154">
        <f t="shared" si="7"/>
        <v>22.04</v>
      </c>
    </row>
    <row r="490" spans="5:9" s="151" customFormat="1" ht="15.75" x14ac:dyDescent="0.25">
      <c r="E490" s="152">
        <v>475</v>
      </c>
      <c r="F490" s="153" t="s">
        <v>1025</v>
      </c>
      <c r="G490" s="152">
        <v>0.8</v>
      </c>
      <c r="H490" s="154">
        <v>22.24</v>
      </c>
      <c r="I490" s="154">
        <f t="shared" si="7"/>
        <v>22.24</v>
      </c>
    </row>
    <row r="491" spans="5:9" s="151" customFormat="1" ht="15.75" x14ac:dyDescent="0.25">
      <c r="E491" s="152">
        <v>476</v>
      </c>
      <c r="F491" s="153" t="s">
        <v>1026</v>
      </c>
      <c r="G491" s="152">
        <v>0.8</v>
      </c>
      <c r="H491" s="154">
        <v>25.76</v>
      </c>
      <c r="I491" s="154">
        <f t="shared" si="7"/>
        <v>25.76</v>
      </c>
    </row>
    <row r="492" spans="5:9" s="151" customFormat="1" ht="15.75" x14ac:dyDescent="0.25">
      <c r="E492" s="152">
        <v>477</v>
      </c>
      <c r="F492" s="153" t="s">
        <v>1027</v>
      </c>
      <c r="G492" s="152">
        <v>0.8</v>
      </c>
      <c r="H492" s="154">
        <v>20.38</v>
      </c>
      <c r="I492" s="154">
        <f t="shared" si="7"/>
        <v>20.38</v>
      </c>
    </row>
    <row r="493" spans="5:9" s="151" customFormat="1" ht="15.75" x14ac:dyDescent="0.25">
      <c r="E493" s="152">
        <v>478</v>
      </c>
      <c r="F493" s="153" t="s">
        <v>1028</v>
      </c>
      <c r="G493" s="152">
        <v>0.8</v>
      </c>
      <c r="H493" s="156">
        <v>20.36</v>
      </c>
      <c r="I493" s="154">
        <f t="shared" si="7"/>
        <v>20.36</v>
      </c>
    </row>
    <row r="494" spans="5:9" s="151" customFormat="1" ht="15.75" x14ac:dyDescent="0.25">
      <c r="E494" s="152">
        <v>479</v>
      </c>
      <c r="F494" s="153" t="s">
        <v>1029</v>
      </c>
      <c r="G494" s="152">
        <v>0.8</v>
      </c>
      <c r="H494" s="152">
        <v>32.11</v>
      </c>
      <c r="I494" s="154">
        <f t="shared" si="7"/>
        <v>32.11</v>
      </c>
    </row>
    <row r="495" spans="5:9" s="151" customFormat="1" ht="15.75" x14ac:dyDescent="0.25">
      <c r="E495" s="152">
        <v>480</v>
      </c>
      <c r="F495" s="153" t="s">
        <v>1030</v>
      </c>
      <c r="G495" s="152">
        <v>0.8</v>
      </c>
      <c r="H495" s="154">
        <v>33.979999999999997</v>
      </c>
      <c r="I495" s="154">
        <f t="shared" si="7"/>
        <v>33.979999999999997</v>
      </c>
    </row>
    <row r="496" spans="5:9" s="151" customFormat="1" ht="15.75" x14ac:dyDescent="0.25">
      <c r="E496" s="152">
        <v>481</v>
      </c>
      <c r="F496" s="153" t="s">
        <v>1031</v>
      </c>
      <c r="G496" s="152">
        <v>0.8</v>
      </c>
      <c r="H496" s="152">
        <v>33.979999999999997</v>
      </c>
      <c r="I496" s="154">
        <f t="shared" si="7"/>
        <v>33.979999999999997</v>
      </c>
    </row>
    <row r="497" spans="5:9" s="151" customFormat="1" ht="15.75" x14ac:dyDescent="0.25">
      <c r="E497" s="152">
        <v>482</v>
      </c>
      <c r="F497" s="153" t="s">
        <v>1032</v>
      </c>
      <c r="G497" s="152">
        <v>0.8</v>
      </c>
      <c r="H497" s="156">
        <v>20.32</v>
      </c>
      <c r="I497" s="154">
        <f t="shared" si="7"/>
        <v>20.32</v>
      </c>
    </row>
    <row r="498" spans="5:9" s="151" customFormat="1" ht="15.75" x14ac:dyDescent="0.25">
      <c r="E498" s="152">
        <v>483</v>
      </c>
      <c r="F498" s="153" t="s">
        <v>1033</v>
      </c>
      <c r="G498" s="152">
        <v>0.8</v>
      </c>
      <c r="H498" s="156">
        <v>33.28</v>
      </c>
      <c r="I498" s="154">
        <f t="shared" si="7"/>
        <v>33.28</v>
      </c>
    </row>
    <row r="499" spans="5:9" s="151" customFormat="1" ht="15.75" x14ac:dyDescent="0.25">
      <c r="E499" s="152">
        <v>484</v>
      </c>
      <c r="F499" s="153" t="s">
        <v>1034</v>
      </c>
      <c r="G499" s="152">
        <v>0.8</v>
      </c>
      <c r="H499" s="154">
        <v>20.73</v>
      </c>
      <c r="I499" s="154">
        <f t="shared" si="7"/>
        <v>20.73</v>
      </c>
    </row>
    <row r="500" spans="5:9" s="151" customFormat="1" ht="15.75" x14ac:dyDescent="0.25">
      <c r="E500" s="152">
        <v>485</v>
      </c>
      <c r="F500" s="153" t="s">
        <v>1035</v>
      </c>
      <c r="G500" s="152">
        <v>0.8</v>
      </c>
      <c r="H500" s="154">
        <v>21.08</v>
      </c>
      <c r="I500" s="154">
        <f t="shared" si="7"/>
        <v>21.08</v>
      </c>
    </row>
    <row r="501" spans="5:9" s="151" customFormat="1" ht="15.75" x14ac:dyDescent="0.25">
      <c r="E501" s="152">
        <v>486</v>
      </c>
      <c r="F501" s="153" t="s">
        <v>1036</v>
      </c>
      <c r="G501" s="152">
        <v>0.8</v>
      </c>
      <c r="H501" s="154">
        <v>22.86</v>
      </c>
      <c r="I501" s="154">
        <f t="shared" si="7"/>
        <v>22.86</v>
      </c>
    </row>
    <row r="502" spans="5:9" s="151" customFormat="1" ht="15.75" x14ac:dyDescent="0.25">
      <c r="E502" s="152">
        <v>487</v>
      </c>
      <c r="F502" s="153" t="s">
        <v>1037</v>
      </c>
      <c r="G502" s="152">
        <v>0.8</v>
      </c>
      <c r="H502" s="154">
        <v>28.44</v>
      </c>
      <c r="I502" s="154">
        <f t="shared" si="7"/>
        <v>28.44</v>
      </c>
    </row>
    <row r="503" spans="5:9" s="151" customFormat="1" ht="15.75" x14ac:dyDescent="0.25">
      <c r="E503" s="152">
        <v>488</v>
      </c>
      <c r="F503" s="153" t="s">
        <v>1038</v>
      </c>
      <c r="G503" s="152">
        <v>0.8</v>
      </c>
      <c r="H503" s="156">
        <v>22.7</v>
      </c>
      <c r="I503" s="154">
        <f t="shared" si="7"/>
        <v>22.7</v>
      </c>
    </row>
    <row r="504" spans="5:9" s="151" customFormat="1" ht="15.75" x14ac:dyDescent="0.25">
      <c r="E504" s="152">
        <v>489</v>
      </c>
      <c r="F504" s="153" t="s">
        <v>1039</v>
      </c>
      <c r="G504" s="152">
        <v>0.8</v>
      </c>
      <c r="H504" s="152">
        <v>21.54</v>
      </c>
      <c r="I504" s="154">
        <f t="shared" si="7"/>
        <v>21.54</v>
      </c>
    </row>
    <row r="505" spans="5:9" s="151" customFormat="1" ht="15.75" x14ac:dyDescent="0.25">
      <c r="E505" s="152">
        <v>490</v>
      </c>
      <c r="F505" s="153" t="s">
        <v>1040</v>
      </c>
      <c r="G505" s="152">
        <v>0.8</v>
      </c>
      <c r="H505" s="154">
        <v>21.35</v>
      </c>
      <c r="I505" s="154">
        <f t="shared" si="7"/>
        <v>21.35</v>
      </c>
    </row>
    <row r="506" spans="5:9" s="151" customFormat="1" ht="15.75" x14ac:dyDescent="0.25">
      <c r="E506" s="152">
        <v>491</v>
      </c>
      <c r="F506" s="153" t="s">
        <v>1041</v>
      </c>
      <c r="G506" s="152">
        <v>0.8</v>
      </c>
      <c r="H506" s="154">
        <v>21.16</v>
      </c>
      <c r="I506" s="154">
        <f t="shared" si="7"/>
        <v>21.16</v>
      </c>
    </row>
    <row r="507" spans="5:9" s="151" customFormat="1" ht="15.75" x14ac:dyDescent="0.25">
      <c r="E507" s="152">
        <v>492</v>
      </c>
      <c r="F507" s="153" t="s">
        <v>1042</v>
      </c>
      <c r="G507" s="152">
        <v>0.8</v>
      </c>
      <c r="H507" s="154">
        <v>31.1</v>
      </c>
      <c r="I507" s="154">
        <f t="shared" si="7"/>
        <v>31.1</v>
      </c>
    </row>
    <row r="508" spans="5:9" s="151" customFormat="1" ht="15.75" x14ac:dyDescent="0.25">
      <c r="E508" s="152">
        <v>493</v>
      </c>
      <c r="F508" s="153" t="s">
        <v>1043</v>
      </c>
      <c r="G508" s="152">
        <v>0.8</v>
      </c>
      <c r="H508" s="152">
        <v>25.45</v>
      </c>
      <c r="I508" s="154">
        <f t="shared" si="7"/>
        <v>25.45</v>
      </c>
    </row>
    <row r="509" spans="5:9" s="151" customFormat="1" ht="15.75" x14ac:dyDescent="0.25">
      <c r="E509" s="152">
        <v>494</v>
      </c>
      <c r="F509" s="153" t="s">
        <v>1044</v>
      </c>
      <c r="G509" s="152">
        <v>0.8</v>
      </c>
      <c r="H509" s="154">
        <v>21.82</v>
      </c>
      <c r="I509" s="154">
        <f t="shared" si="7"/>
        <v>21.82</v>
      </c>
    </row>
    <row r="510" spans="5:9" s="151" customFormat="1" ht="15.75" x14ac:dyDescent="0.25">
      <c r="E510" s="152">
        <v>495</v>
      </c>
      <c r="F510" s="153" t="s">
        <v>1045</v>
      </c>
      <c r="G510" s="152">
        <v>0.8</v>
      </c>
      <c r="H510" s="152">
        <v>20.350000000000001</v>
      </c>
      <c r="I510" s="154">
        <f t="shared" si="7"/>
        <v>20.350000000000001</v>
      </c>
    </row>
    <row r="511" spans="5:9" s="151" customFormat="1" ht="15.75" x14ac:dyDescent="0.25">
      <c r="E511" s="152">
        <v>496</v>
      </c>
      <c r="F511" s="153" t="s">
        <v>1046</v>
      </c>
      <c r="G511" s="152">
        <v>0.8</v>
      </c>
      <c r="H511" s="152">
        <v>22.91</v>
      </c>
      <c r="I511" s="154">
        <f t="shared" si="7"/>
        <v>22.91</v>
      </c>
    </row>
    <row r="512" spans="5:9" s="151" customFormat="1" ht="15.75" x14ac:dyDescent="0.25">
      <c r="E512" s="152">
        <v>497</v>
      </c>
      <c r="F512" s="153" t="s">
        <v>1047</v>
      </c>
      <c r="G512" s="152">
        <v>0.8</v>
      </c>
      <c r="H512" s="154">
        <v>21.2</v>
      </c>
      <c r="I512" s="154">
        <f t="shared" si="7"/>
        <v>21.2</v>
      </c>
    </row>
    <row r="513" spans="5:9" s="151" customFormat="1" ht="15.75" x14ac:dyDescent="0.25">
      <c r="E513" s="152">
        <v>498</v>
      </c>
      <c r="F513" s="153" t="s">
        <v>1048</v>
      </c>
      <c r="G513" s="152">
        <v>0.8</v>
      </c>
      <c r="H513" s="156">
        <v>30.160000000000004</v>
      </c>
      <c r="I513" s="154">
        <f t="shared" si="7"/>
        <v>30.160000000000004</v>
      </c>
    </row>
    <row r="514" spans="5:9" s="151" customFormat="1" ht="15.75" x14ac:dyDescent="0.25">
      <c r="E514" s="152">
        <v>499</v>
      </c>
      <c r="F514" s="153" t="s">
        <v>1049</v>
      </c>
      <c r="G514" s="152">
        <v>0.8</v>
      </c>
      <c r="H514" s="154">
        <v>20.350000000000001</v>
      </c>
      <c r="I514" s="154">
        <f t="shared" si="7"/>
        <v>20.350000000000001</v>
      </c>
    </row>
    <row r="515" spans="5:9" s="151" customFormat="1" ht="15.75" x14ac:dyDescent="0.25">
      <c r="E515" s="152">
        <v>500</v>
      </c>
      <c r="F515" s="153" t="s">
        <v>1050</v>
      </c>
      <c r="G515" s="152">
        <v>0.8</v>
      </c>
      <c r="H515" s="154">
        <v>22.55</v>
      </c>
      <c r="I515" s="154">
        <f t="shared" si="7"/>
        <v>22.55</v>
      </c>
    </row>
    <row r="516" spans="5:9" s="151" customFormat="1" ht="15.75" x14ac:dyDescent="0.25">
      <c r="E516" s="152">
        <v>501</v>
      </c>
      <c r="F516" s="153" t="s">
        <v>1051</v>
      </c>
      <c r="G516" s="152">
        <v>0.8</v>
      </c>
      <c r="H516" s="154">
        <v>21.12</v>
      </c>
      <c r="I516" s="154">
        <f t="shared" si="7"/>
        <v>21.12</v>
      </c>
    </row>
    <row r="517" spans="5:9" s="151" customFormat="1" ht="15.75" x14ac:dyDescent="0.25">
      <c r="E517" s="152">
        <v>502</v>
      </c>
      <c r="F517" s="153" t="s">
        <v>1052</v>
      </c>
      <c r="G517" s="152">
        <v>0.8</v>
      </c>
      <c r="H517" s="154">
        <v>21.01</v>
      </c>
      <c r="I517" s="154">
        <f t="shared" si="7"/>
        <v>21.01</v>
      </c>
    </row>
    <row r="518" spans="5:9" s="151" customFormat="1" ht="15.75" x14ac:dyDescent="0.25">
      <c r="E518" s="152">
        <v>503</v>
      </c>
      <c r="F518" s="153" t="s">
        <v>1053</v>
      </c>
      <c r="G518" s="152">
        <v>0.8</v>
      </c>
      <c r="H518" s="154">
        <v>21.3</v>
      </c>
      <c r="I518" s="154">
        <f t="shared" si="7"/>
        <v>21.3</v>
      </c>
    </row>
    <row r="519" spans="5:9" s="151" customFormat="1" ht="15.75" x14ac:dyDescent="0.25">
      <c r="E519" s="152">
        <v>504</v>
      </c>
      <c r="F519" s="153" t="s">
        <v>1054</v>
      </c>
      <c r="G519" s="152">
        <v>0.8</v>
      </c>
      <c r="H519" s="156">
        <v>24.54</v>
      </c>
      <c r="I519" s="154">
        <f t="shared" si="7"/>
        <v>24.54</v>
      </c>
    </row>
    <row r="520" spans="5:9" s="151" customFormat="1" ht="15.75" x14ac:dyDescent="0.25">
      <c r="E520" s="152">
        <v>505</v>
      </c>
      <c r="F520" s="153" t="s">
        <v>1055</v>
      </c>
      <c r="G520" s="152">
        <v>0.8</v>
      </c>
      <c r="H520" s="154">
        <v>20.350000000000001</v>
      </c>
      <c r="I520" s="154">
        <f t="shared" si="7"/>
        <v>20.350000000000001</v>
      </c>
    </row>
    <row r="521" spans="5:9" s="151" customFormat="1" ht="15.75" x14ac:dyDescent="0.25">
      <c r="E521" s="152">
        <v>506</v>
      </c>
      <c r="F521" s="153" t="s">
        <v>1056</v>
      </c>
      <c r="G521" s="152">
        <v>0.8</v>
      </c>
      <c r="H521" s="156">
        <v>20.576000000000001</v>
      </c>
      <c r="I521" s="154">
        <f t="shared" si="7"/>
        <v>20.576000000000001</v>
      </c>
    </row>
    <row r="522" spans="5:9" s="151" customFormat="1" ht="15.75" x14ac:dyDescent="0.25">
      <c r="E522" s="152">
        <v>507</v>
      </c>
      <c r="F522" s="153" t="s">
        <v>1057</v>
      </c>
      <c r="G522" s="152">
        <v>0.8</v>
      </c>
      <c r="H522" s="156">
        <v>25.423999999999999</v>
      </c>
      <c r="I522" s="154">
        <f t="shared" si="7"/>
        <v>25.423999999999999</v>
      </c>
    </row>
    <row r="523" spans="5:9" s="151" customFormat="1" ht="15.75" x14ac:dyDescent="0.25">
      <c r="E523" s="152">
        <v>508</v>
      </c>
      <c r="F523" s="153" t="s">
        <v>1058</v>
      </c>
      <c r="G523" s="152">
        <v>0.8</v>
      </c>
      <c r="H523" s="154">
        <v>20.350000000000001</v>
      </c>
      <c r="I523" s="154">
        <f t="shared" si="7"/>
        <v>20.350000000000001</v>
      </c>
    </row>
    <row r="524" spans="5:9" s="151" customFormat="1" ht="15.75" x14ac:dyDescent="0.25">
      <c r="E524" s="152">
        <v>509</v>
      </c>
      <c r="F524" s="153" t="s">
        <v>1059</v>
      </c>
      <c r="G524" s="152">
        <v>0.8</v>
      </c>
      <c r="H524" s="154">
        <v>20.350000000000001</v>
      </c>
      <c r="I524" s="154">
        <f t="shared" si="7"/>
        <v>20.350000000000001</v>
      </c>
    </row>
    <row r="525" spans="5:9" s="151" customFormat="1" ht="15.75" x14ac:dyDescent="0.25">
      <c r="E525" s="152">
        <v>510</v>
      </c>
      <c r="F525" s="153" t="s">
        <v>1060</v>
      </c>
      <c r="G525" s="152">
        <v>0.8</v>
      </c>
      <c r="H525" s="152">
        <v>21.2</v>
      </c>
      <c r="I525" s="154">
        <f t="shared" si="7"/>
        <v>21.2</v>
      </c>
    </row>
    <row r="526" spans="5:9" s="151" customFormat="1" ht="15.75" x14ac:dyDescent="0.25">
      <c r="E526" s="152">
        <v>511</v>
      </c>
      <c r="F526" s="153" t="s">
        <v>1061</v>
      </c>
      <c r="G526" s="152">
        <v>0.8</v>
      </c>
      <c r="H526" s="152">
        <v>25.23</v>
      </c>
      <c r="I526" s="154">
        <f t="shared" si="7"/>
        <v>25.23</v>
      </c>
    </row>
    <row r="527" spans="5:9" s="151" customFormat="1" ht="15.75" x14ac:dyDescent="0.25">
      <c r="E527" s="152">
        <v>512</v>
      </c>
      <c r="F527" s="153" t="s">
        <v>1062</v>
      </c>
      <c r="G527" s="152">
        <v>0.8</v>
      </c>
      <c r="H527" s="154">
        <v>22.08</v>
      </c>
      <c r="I527" s="154">
        <f t="shared" si="7"/>
        <v>22.08</v>
      </c>
    </row>
    <row r="528" spans="5:9" s="151" customFormat="1" ht="15.75" x14ac:dyDescent="0.25">
      <c r="E528" s="152">
        <v>513</v>
      </c>
      <c r="F528" s="153" t="s">
        <v>1063</v>
      </c>
      <c r="G528" s="152">
        <v>0.8</v>
      </c>
      <c r="H528" s="154">
        <v>20.350000000000001</v>
      </c>
      <c r="I528" s="154">
        <f t="shared" si="7"/>
        <v>20.350000000000001</v>
      </c>
    </row>
    <row r="529" spans="5:9" s="151" customFormat="1" ht="15.75" x14ac:dyDescent="0.25">
      <c r="E529" s="152">
        <v>514</v>
      </c>
      <c r="F529" s="153" t="s">
        <v>1064</v>
      </c>
      <c r="G529" s="152">
        <v>0.8</v>
      </c>
      <c r="H529" s="154">
        <v>22.2</v>
      </c>
      <c r="I529" s="154">
        <f t="shared" ref="I529:I592" si="8">H529-H529*$I$14</f>
        <v>22.2</v>
      </c>
    </row>
    <row r="530" spans="5:9" s="151" customFormat="1" ht="15.75" x14ac:dyDescent="0.25">
      <c r="E530" s="152">
        <v>515</v>
      </c>
      <c r="F530" s="153" t="s">
        <v>1065</v>
      </c>
      <c r="G530" s="152">
        <v>0.8</v>
      </c>
      <c r="H530" s="154">
        <v>21.26</v>
      </c>
      <c r="I530" s="154">
        <f t="shared" si="8"/>
        <v>21.26</v>
      </c>
    </row>
    <row r="531" spans="5:9" s="151" customFormat="1" ht="15.75" x14ac:dyDescent="0.25">
      <c r="E531" s="152">
        <v>516</v>
      </c>
      <c r="F531" s="153" t="s">
        <v>1066</v>
      </c>
      <c r="G531" s="152">
        <v>0.8</v>
      </c>
      <c r="H531" s="154">
        <v>21.52</v>
      </c>
      <c r="I531" s="154">
        <f t="shared" si="8"/>
        <v>21.52</v>
      </c>
    </row>
    <row r="532" spans="5:9" s="151" customFormat="1" ht="15.75" x14ac:dyDescent="0.25">
      <c r="E532" s="152">
        <v>517</v>
      </c>
      <c r="F532" s="153" t="s">
        <v>1067</v>
      </c>
      <c r="G532" s="152">
        <v>0.8</v>
      </c>
      <c r="H532" s="154">
        <v>26</v>
      </c>
      <c r="I532" s="154">
        <f t="shared" si="8"/>
        <v>26</v>
      </c>
    </row>
    <row r="533" spans="5:9" s="151" customFormat="1" ht="15.75" x14ac:dyDescent="0.25">
      <c r="E533" s="152">
        <v>518</v>
      </c>
      <c r="F533" s="153" t="s">
        <v>1068</v>
      </c>
      <c r="G533" s="152">
        <v>0.8</v>
      </c>
      <c r="H533" s="156">
        <v>20.544</v>
      </c>
      <c r="I533" s="154">
        <f t="shared" si="8"/>
        <v>20.544</v>
      </c>
    </row>
    <row r="534" spans="5:9" s="151" customFormat="1" ht="15.75" x14ac:dyDescent="0.25">
      <c r="E534" s="152">
        <v>519</v>
      </c>
      <c r="F534" s="153" t="s">
        <v>1069</v>
      </c>
      <c r="G534" s="152">
        <v>0.8</v>
      </c>
      <c r="H534" s="152">
        <v>20.9</v>
      </c>
      <c r="I534" s="154">
        <f t="shared" si="8"/>
        <v>20.9</v>
      </c>
    </row>
    <row r="535" spans="5:9" s="151" customFormat="1" ht="15.75" x14ac:dyDescent="0.25">
      <c r="E535" s="152">
        <v>520</v>
      </c>
      <c r="F535" s="153" t="s">
        <v>1070</v>
      </c>
      <c r="G535" s="152">
        <v>0.8</v>
      </c>
      <c r="H535" s="154">
        <v>24.35</v>
      </c>
      <c r="I535" s="154">
        <f t="shared" si="8"/>
        <v>24.35</v>
      </c>
    </row>
    <row r="536" spans="5:9" s="151" customFormat="1" ht="15.75" x14ac:dyDescent="0.25">
      <c r="E536" s="152">
        <v>521</v>
      </c>
      <c r="F536" s="153" t="s">
        <v>1071</v>
      </c>
      <c r="G536" s="152">
        <v>0.8</v>
      </c>
      <c r="H536" s="154">
        <v>20.350000000000001</v>
      </c>
      <c r="I536" s="154">
        <f t="shared" si="8"/>
        <v>20.350000000000001</v>
      </c>
    </row>
    <row r="537" spans="5:9" s="151" customFormat="1" ht="15.75" x14ac:dyDescent="0.25">
      <c r="E537" s="152">
        <v>522</v>
      </c>
      <c r="F537" s="153" t="s">
        <v>1071</v>
      </c>
      <c r="G537" s="152">
        <v>0.8</v>
      </c>
      <c r="H537" s="154">
        <v>20.350000000000001</v>
      </c>
      <c r="I537" s="154">
        <f t="shared" si="8"/>
        <v>20.350000000000001</v>
      </c>
    </row>
    <row r="538" spans="5:9" s="151" customFormat="1" ht="15.75" x14ac:dyDescent="0.25">
      <c r="E538" s="152">
        <v>523</v>
      </c>
      <c r="F538" s="153" t="s">
        <v>1072</v>
      </c>
      <c r="G538" s="152">
        <v>0.8</v>
      </c>
      <c r="H538" s="152">
        <v>20.9</v>
      </c>
      <c r="I538" s="154">
        <f t="shared" si="8"/>
        <v>20.9</v>
      </c>
    </row>
    <row r="539" spans="5:9" s="151" customFormat="1" ht="15.75" x14ac:dyDescent="0.25">
      <c r="E539" s="152">
        <v>524</v>
      </c>
      <c r="F539" s="153" t="s">
        <v>1073</v>
      </c>
      <c r="G539" s="152">
        <v>0.8</v>
      </c>
      <c r="H539" s="154">
        <v>25.88</v>
      </c>
      <c r="I539" s="154">
        <f t="shared" si="8"/>
        <v>25.88</v>
      </c>
    </row>
    <row r="540" spans="5:9" s="151" customFormat="1" ht="15.75" x14ac:dyDescent="0.25">
      <c r="E540" s="152">
        <v>525</v>
      </c>
      <c r="F540" s="153" t="s">
        <v>1074</v>
      </c>
      <c r="G540" s="152">
        <v>0.8</v>
      </c>
      <c r="H540" s="154">
        <v>26.73</v>
      </c>
      <c r="I540" s="154">
        <f t="shared" si="8"/>
        <v>26.73</v>
      </c>
    </row>
    <row r="541" spans="5:9" s="151" customFormat="1" ht="15.75" x14ac:dyDescent="0.25">
      <c r="E541" s="152">
        <v>526</v>
      </c>
      <c r="F541" s="153" t="s">
        <v>1075</v>
      </c>
      <c r="G541" s="152">
        <v>0.8</v>
      </c>
      <c r="H541" s="154">
        <v>20.350000000000001</v>
      </c>
      <c r="I541" s="154">
        <f t="shared" si="8"/>
        <v>20.350000000000001</v>
      </c>
    </row>
    <row r="542" spans="5:9" s="151" customFormat="1" ht="15.75" x14ac:dyDescent="0.25">
      <c r="E542" s="152">
        <v>527</v>
      </c>
      <c r="F542" s="153" t="s">
        <v>1076</v>
      </c>
      <c r="G542" s="152">
        <v>0.8</v>
      </c>
      <c r="H542" s="152">
        <v>20.350000000000001</v>
      </c>
      <c r="I542" s="154">
        <f t="shared" si="8"/>
        <v>20.350000000000001</v>
      </c>
    </row>
    <row r="543" spans="5:9" s="151" customFormat="1" ht="15.75" x14ac:dyDescent="0.25">
      <c r="E543" s="152">
        <v>528</v>
      </c>
      <c r="F543" s="153" t="s">
        <v>1077</v>
      </c>
      <c r="G543" s="152">
        <v>0.8</v>
      </c>
      <c r="H543" s="154">
        <v>20.36</v>
      </c>
      <c r="I543" s="154">
        <f t="shared" si="8"/>
        <v>20.36</v>
      </c>
    </row>
    <row r="544" spans="5:9" s="151" customFormat="1" ht="15.75" x14ac:dyDescent="0.25">
      <c r="E544" s="152">
        <v>529</v>
      </c>
      <c r="F544" s="153" t="s">
        <v>1078</v>
      </c>
      <c r="G544" s="152">
        <v>0.8</v>
      </c>
      <c r="H544" s="154">
        <v>21.67</v>
      </c>
      <c r="I544" s="154">
        <f t="shared" si="8"/>
        <v>21.67</v>
      </c>
    </row>
    <row r="545" spans="5:9" s="151" customFormat="1" ht="15.75" x14ac:dyDescent="0.25">
      <c r="E545" s="152">
        <v>530</v>
      </c>
      <c r="F545" s="153" t="s">
        <v>1079</v>
      </c>
      <c r="G545" s="152">
        <v>0.8</v>
      </c>
      <c r="H545" s="154">
        <v>25.23</v>
      </c>
      <c r="I545" s="154">
        <f t="shared" si="8"/>
        <v>25.23</v>
      </c>
    </row>
    <row r="546" spans="5:9" s="151" customFormat="1" ht="15.75" x14ac:dyDescent="0.25">
      <c r="E546" s="152">
        <v>531</v>
      </c>
      <c r="F546" s="153" t="s">
        <v>1080</v>
      </c>
      <c r="G546" s="152">
        <v>0.8</v>
      </c>
      <c r="H546" s="154">
        <v>29.71</v>
      </c>
      <c r="I546" s="154">
        <f t="shared" si="8"/>
        <v>29.71</v>
      </c>
    </row>
    <row r="547" spans="5:9" s="151" customFormat="1" ht="15.75" x14ac:dyDescent="0.25">
      <c r="E547" s="152">
        <v>532</v>
      </c>
      <c r="F547" s="153" t="s">
        <v>1081</v>
      </c>
      <c r="G547" s="152">
        <v>0.8</v>
      </c>
      <c r="H547" s="154">
        <v>26.14</v>
      </c>
      <c r="I547" s="154">
        <f t="shared" si="8"/>
        <v>26.14</v>
      </c>
    </row>
    <row r="548" spans="5:9" s="151" customFormat="1" ht="15.75" x14ac:dyDescent="0.25">
      <c r="E548" s="152">
        <v>533</v>
      </c>
      <c r="F548" s="153" t="s">
        <v>1082</v>
      </c>
      <c r="G548" s="152">
        <v>0.8</v>
      </c>
      <c r="H548" s="154">
        <v>21.6</v>
      </c>
      <c r="I548" s="154">
        <f t="shared" si="8"/>
        <v>21.6</v>
      </c>
    </row>
    <row r="549" spans="5:9" s="151" customFormat="1" ht="15.75" x14ac:dyDescent="0.25">
      <c r="E549" s="152">
        <v>534</v>
      </c>
      <c r="F549" s="153" t="s">
        <v>1083</v>
      </c>
      <c r="G549" s="152">
        <v>0.8</v>
      </c>
      <c r="H549" s="154">
        <v>22.08</v>
      </c>
      <c r="I549" s="154">
        <f t="shared" si="8"/>
        <v>22.08</v>
      </c>
    </row>
    <row r="550" spans="5:9" s="151" customFormat="1" ht="15.75" x14ac:dyDescent="0.25">
      <c r="E550" s="152">
        <v>535</v>
      </c>
      <c r="F550" s="153" t="s">
        <v>1083</v>
      </c>
      <c r="G550" s="152">
        <v>0.8</v>
      </c>
      <c r="H550" s="154">
        <v>22.08</v>
      </c>
      <c r="I550" s="154">
        <f t="shared" si="8"/>
        <v>22.08</v>
      </c>
    </row>
    <row r="551" spans="5:9" s="151" customFormat="1" ht="15.75" x14ac:dyDescent="0.25">
      <c r="E551" s="152">
        <v>536</v>
      </c>
      <c r="F551" s="153" t="s">
        <v>1084</v>
      </c>
      <c r="G551" s="152">
        <v>0.8</v>
      </c>
      <c r="H551" s="154">
        <v>26.99</v>
      </c>
      <c r="I551" s="154">
        <f t="shared" si="8"/>
        <v>26.99</v>
      </c>
    </row>
    <row r="552" spans="5:9" s="151" customFormat="1" ht="15.75" x14ac:dyDescent="0.25">
      <c r="E552" s="152">
        <v>537</v>
      </c>
      <c r="F552" s="153" t="s">
        <v>1085</v>
      </c>
      <c r="G552" s="152">
        <v>0.8</v>
      </c>
      <c r="H552" s="154">
        <v>23.36</v>
      </c>
      <c r="I552" s="154">
        <f t="shared" si="8"/>
        <v>23.36</v>
      </c>
    </row>
    <row r="553" spans="5:9" s="151" customFormat="1" ht="15.75" x14ac:dyDescent="0.25">
      <c r="E553" s="152">
        <v>538</v>
      </c>
      <c r="F553" s="153" t="s">
        <v>1086</v>
      </c>
      <c r="G553" s="152">
        <v>0.8</v>
      </c>
      <c r="H553" s="154">
        <v>21.52</v>
      </c>
      <c r="I553" s="154">
        <f t="shared" si="8"/>
        <v>21.52</v>
      </c>
    </row>
    <row r="554" spans="5:9" s="151" customFormat="1" ht="15.75" x14ac:dyDescent="0.25">
      <c r="E554" s="152">
        <v>539</v>
      </c>
      <c r="F554" s="153" t="s">
        <v>1087</v>
      </c>
      <c r="G554" s="152">
        <v>0.8</v>
      </c>
      <c r="H554" s="152">
        <v>23.11</v>
      </c>
      <c r="I554" s="154">
        <f t="shared" si="8"/>
        <v>23.11</v>
      </c>
    </row>
    <row r="555" spans="5:9" s="151" customFormat="1" ht="15.75" x14ac:dyDescent="0.25">
      <c r="E555" s="152">
        <v>540</v>
      </c>
      <c r="F555" s="153" t="s">
        <v>1088</v>
      </c>
      <c r="G555" s="152">
        <v>0.8</v>
      </c>
      <c r="H555" s="154">
        <v>23.29</v>
      </c>
      <c r="I555" s="154">
        <f t="shared" si="8"/>
        <v>23.29</v>
      </c>
    </row>
    <row r="556" spans="5:9" s="151" customFormat="1" ht="15.75" x14ac:dyDescent="0.25">
      <c r="E556" s="152">
        <v>541</v>
      </c>
      <c r="F556" s="153" t="s">
        <v>1089</v>
      </c>
      <c r="G556" s="152">
        <v>0.8</v>
      </c>
      <c r="H556" s="154">
        <v>23.29</v>
      </c>
      <c r="I556" s="154">
        <f t="shared" si="8"/>
        <v>23.29</v>
      </c>
    </row>
    <row r="557" spans="5:9" s="151" customFormat="1" ht="15.75" x14ac:dyDescent="0.25">
      <c r="E557" s="152">
        <v>542</v>
      </c>
      <c r="F557" s="153" t="s">
        <v>1090</v>
      </c>
      <c r="G557" s="152">
        <v>0.8</v>
      </c>
      <c r="H557" s="154">
        <v>20.350000000000001</v>
      </c>
      <c r="I557" s="154">
        <f t="shared" si="8"/>
        <v>20.350000000000001</v>
      </c>
    </row>
    <row r="558" spans="5:9" s="151" customFormat="1" ht="15.75" x14ac:dyDescent="0.25">
      <c r="E558" s="152">
        <v>543</v>
      </c>
      <c r="F558" s="153" t="s">
        <v>1091</v>
      </c>
      <c r="G558" s="152">
        <v>0.8</v>
      </c>
      <c r="H558" s="152">
        <v>20.440000000000001</v>
      </c>
      <c r="I558" s="154">
        <f t="shared" si="8"/>
        <v>20.440000000000001</v>
      </c>
    </row>
    <row r="559" spans="5:9" s="151" customFormat="1" ht="15.75" x14ac:dyDescent="0.25">
      <c r="E559" s="152">
        <v>544</v>
      </c>
      <c r="F559" s="153" t="s">
        <v>1092</v>
      </c>
      <c r="G559" s="152">
        <v>0.8</v>
      </c>
      <c r="H559" s="154">
        <v>20.99</v>
      </c>
      <c r="I559" s="154">
        <f t="shared" si="8"/>
        <v>20.99</v>
      </c>
    </row>
    <row r="560" spans="5:9" s="151" customFormat="1" ht="15.75" x14ac:dyDescent="0.25">
      <c r="E560" s="152">
        <v>545</v>
      </c>
      <c r="F560" s="153" t="s">
        <v>1093</v>
      </c>
      <c r="G560" s="152">
        <v>0.8</v>
      </c>
      <c r="H560" s="154">
        <v>20.399999999999999</v>
      </c>
      <c r="I560" s="154">
        <f t="shared" si="8"/>
        <v>20.399999999999999</v>
      </c>
    </row>
    <row r="561" spans="5:9" s="151" customFormat="1" ht="15.75" x14ac:dyDescent="0.25">
      <c r="E561" s="152">
        <v>546</v>
      </c>
      <c r="F561" s="153" t="s">
        <v>1094</v>
      </c>
      <c r="G561" s="152">
        <v>0.8</v>
      </c>
      <c r="H561" s="152">
        <v>24.03</v>
      </c>
      <c r="I561" s="154">
        <f t="shared" si="8"/>
        <v>24.03</v>
      </c>
    </row>
    <row r="562" spans="5:9" s="151" customFormat="1" ht="15.75" x14ac:dyDescent="0.25">
      <c r="E562" s="152">
        <v>547</v>
      </c>
      <c r="F562" s="153" t="s">
        <v>1095</v>
      </c>
      <c r="G562" s="152">
        <v>0.8</v>
      </c>
      <c r="H562" s="154">
        <v>28.59</v>
      </c>
      <c r="I562" s="154">
        <f t="shared" si="8"/>
        <v>28.59</v>
      </c>
    </row>
    <row r="563" spans="5:9" s="151" customFormat="1" ht="15.75" x14ac:dyDescent="0.25">
      <c r="E563" s="152">
        <v>548</v>
      </c>
      <c r="F563" s="153" t="s">
        <v>1096</v>
      </c>
      <c r="G563" s="152">
        <v>0.8</v>
      </c>
      <c r="H563" s="154">
        <v>20.350000000000001</v>
      </c>
      <c r="I563" s="154">
        <f t="shared" si="8"/>
        <v>20.350000000000001</v>
      </c>
    </row>
    <row r="564" spans="5:9" s="151" customFormat="1" ht="15.75" x14ac:dyDescent="0.25">
      <c r="E564" s="152">
        <v>549</v>
      </c>
      <c r="F564" s="153" t="s">
        <v>1097</v>
      </c>
      <c r="G564" s="152">
        <v>0.8</v>
      </c>
      <c r="H564" s="154">
        <v>25.83</v>
      </c>
      <c r="I564" s="154">
        <f t="shared" si="8"/>
        <v>25.83</v>
      </c>
    </row>
    <row r="565" spans="5:9" s="151" customFormat="1" ht="15.75" x14ac:dyDescent="0.25">
      <c r="E565" s="152">
        <v>550</v>
      </c>
      <c r="F565" s="153" t="s">
        <v>1098</v>
      </c>
      <c r="G565" s="152">
        <v>0.8</v>
      </c>
      <c r="H565" s="154">
        <v>25.63</v>
      </c>
      <c r="I565" s="154">
        <f t="shared" si="8"/>
        <v>25.63</v>
      </c>
    </row>
    <row r="566" spans="5:9" s="151" customFormat="1" ht="15.75" x14ac:dyDescent="0.25">
      <c r="E566" s="152">
        <v>551</v>
      </c>
      <c r="F566" s="153" t="s">
        <v>1099</v>
      </c>
      <c r="G566" s="152">
        <v>0.8</v>
      </c>
      <c r="H566" s="154">
        <v>25.46</v>
      </c>
      <c r="I566" s="154">
        <f t="shared" si="8"/>
        <v>25.46</v>
      </c>
    </row>
    <row r="567" spans="5:9" s="151" customFormat="1" ht="15.75" x14ac:dyDescent="0.25">
      <c r="E567" s="152">
        <v>552</v>
      </c>
      <c r="F567" s="153" t="s">
        <v>1100</v>
      </c>
      <c r="G567" s="152">
        <v>0.8</v>
      </c>
      <c r="H567" s="154">
        <v>24.35</v>
      </c>
      <c r="I567" s="154">
        <f t="shared" si="8"/>
        <v>24.35</v>
      </c>
    </row>
    <row r="568" spans="5:9" s="151" customFormat="1" ht="15.75" x14ac:dyDescent="0.25">
      <c r="E568" s="152">
        <v>553</v>
      </c>
      <c r="F568" s="153" t="s">
        <v>1101</v>
      </c>
      <c r="G568" s="152">
        <v>0.8</v>
      </c>
      <c r="H568" s="154">
        <v>27.29</v>
      </c>
      <c r="I568" s="154">
        <f t="shared" si="8"/>
        <v>27.29</v>
      </c>
    </row>
    <row r="569" spans="5:9" s="151" customFormat="1" ht="15.75" x14ac:dyDescent="0.25">
      <c r="E569" s="152">
        <v>554</v>
      </c>
      <c r="F569" s="153" t="s">
        <v>1102</v>
      </c>
      <c r="G569" s="152">
        <v>0.8</v>
      </c>
      <c r="H569" s="154">
        <v>23.08</v>
      </c>
      <c r="I569" s="154">
        <f t="shared" si="8"/>
        <v>23.08</v>
      </c>
    </row>
    <row r="570" spans="5:9" s="151" customFormat="1" ht="15.75" x14ac:dyDescent="0.25">
      <c r="E570" s="152">
        <v>555</v>
      </c>
      <c r="F570" s="153" t="s">
        <v>1103</v>
      </c>
      <c r="G570" s="152">
        <v>0.8</v>
      </c>
      <c r="H570" s="154">
        <v>23.19</v>
      </c>
      <c r="I570" s="154">
        <f t="shared" si="8"/>
        <v>23.19</v>
      </c>
    </row>
    <row r="571" spans="5:9" s="151" customFormat="1" ht="15.75" x14ac:dyDescent="0.25">
      <c r="E571" s="152">
        <v>556</v>
      </c>
      <c r="F571" s="153" t="s">
        <v>1104</v>
      </c>
      <c r="G571" s="152">
        <v>0.8</v>
      </c>
      <c r="H571" s="154">
        <v>23.83</v>
      </c>
      <c r="I571" s="154">
        <f t="shared" si="8"/>
        <v>23.83</v>
      </c>
    </row>
    <row r="572" spans="5:9" s="151" customFormat="1" ht="15.75" x14ac:dyDescent="0.25">
      <c r="E572" s="152">
        <v>557</v>
      </c>
      <c r="F572" s="153" t="s">
        <v>1105</v>
      </c>
      <c r="G572" s="152">
        <v>0.8</v>
      </c>
      <c r="H572" s="154">
        <v>22.2</v>
      </c>
      <c r="I572" s="154">
        <f t="shared" si="8"/>
        <v>22.2</v>
      </c>
    </row>
    <row r="573" spans="5:9" s="151" customFormat="1" ht="15.75" x14ac:dyDescent="0.25">
      <c r="E573" s="152">
        <v>558</v>
      </c>
      <c r="F573" s="153" t="s">
        <v>1106</v>
      </c>
      <c r="G573" s="152">
        <v>0.8</v>
      </c>
      <c r="H573" s="154">
        <v>21.26</v>
      </c>
      <c r="I573" s="154">
        <f t="shared" si="8"/>
        <v>21.26</v>
      </c>
    </row>
    <row r="574" spans="5:9" s="151" customFormat="1" ht="15.75" x14ac:dyDescent="0.25">
      <c r="E574" s="152">
        <v>559</v>
      </c>
      <c r="F574" s="153" t="s">
        <v>1107</v>
      </c>
      <c r="G574" s="152">
        <v>0.8</v>
      </c>
      <c r="H574" s="154">
        <v>20.350000000000001</v>
      </c>
      <c r="I574" s="154">
        <f t="shared" si="8"/>
        <v>20.350000000000001</v>
      </c>
    </row>
    <row r="575" spans="5:9" s="151" customFormat="1" ht="15.75" x14ac:dyDescent="0.25">
      <c r="E575" s="152">
        <v>560</v>
      </c>
      <c r="F575" s="153" t="s">
        <v>1108</v>
      </c>
      <c r="G575" s="152">
        <v>0.8</v>
      </c>
      <c r="H575" s="154">
        <v>21.52</v>
      </c>
      <c r="I575" s="154">
        <f t="shared" si="8"/>
        <v>21.52</v>
      </c>
    </row>
    <row r="576" spans="5:9" s="151" customFormat="1" ht="15.75" x14ac:dyDescent="0.25">
      <c r="E576" s="152">
        <v>561</v>
      </c>
      <c r="F576" s="153" t="s">
        <v>1109</v>
      </c>
      <c r="G576" s="152">
        <v>0.8</v>
      </c>
      <c r="H576" s="154">
        <v>20.350000000000001</v>
      </c>
      <c r="I576" s="154">
        <f t="shared" si="8"/>
        <v>20.350000000000001</v>
      </c>
    </row>
    <row r="577" spans="5:9" s="151" customFormat="1" ht="15.75" x14ac:dyDescent="0.25">
      <c r="E577" s="152">
        <v>562</v>
      </c>
      <c r="F577" s="153" t="s">
        <v>1110</v>
      </c>
      <c r="G577" s="152">
        <v>0.8</v>
      </c>
      <c r="H577" s="154">
        <v>25.27</v>
      </c>
      <c r="I577" s="154">
        <f t="shared" si="8"/>
        <v>25.27</v>
      </c>
    </row>
    <row r="578" spans="5:9" s="151" customFormat="1" ht="15.75" x14ac:dyDescent="0.25">
      <c r="E578" s="152">
        <v>563</v>
      </c>
      <c r="F578" s="153" t="s">
        <v>1111</v>
      </c>
      <c r="G578" s="152">
        <v>0.8</v>
      </c>
      <c r="H578" s="154">
        <v>31.96</v>
      </c>
      <c r="I578" s="154">
        <f t="shared" si="8"/>
        <v>31.96</v>
      </c>
    </row>
    <row r="579" spans="5:9" s="151" customFormat="1" ht="15.75" x14ac:dyDescent="0.25">
      <c r="E579" s="152">
        <v>564</v>
      </c>
      <c r="F579" s="153" t="s">
        <v>1112</v>
      </c>
      <c r="G579" s="152">
        <v>0.8</v>
      </c>
      <c r="H579" s="154">
        <v>20.61</v>
      </c>
      <c r="I579" s="154">
        <f t="shared" si="8"/>
        <v>20.61</v>
      </c>
    </row>
    <row r="580" spans="5:9" s="151" customFormat="1" ht="15.75" x14ac:dyDescent="0.25">
      <c r="E580" s="152">
        <v>565</v>
      </c>
      <c r="F580" s="153" t="s">
        <v>1113</v>
      </c>
      <c r="G580" s="152">
        <v>0.8</v>
      </c>
      <c r="H580" s="154">
        <v>20.350000000000001</v>
      </c>
      <c r="I580" s="154">
        <f t="shared" si="8"/>
        <v>20.350000000000001</v>
      </c>
    </row>
    <row r="581" spans="5:9" s="151" customFormat="1" ht="15.75" x14ac:dyDescent="0.25">
      <c r="E581" s="152">
        <v>566</v>
      </c>
      <c r="F581" s="153" t="s">
        <v>1114</v>
      </c>
      <c r="G581" s="152">
        <v>0.8</v>
      </c>
      <c r="H581" s="152">
        <v>22</v>
      </c>
      <c r="I581" s="154">
        <f t="shared" si="8"/>
        <v>22</v>
      </c>
    </row>
    <row r="582" spans="5:9" s="151" customFormat="1" ht="15.75" x14ac:dyDescent="0.25">
      <c r="E582" s="152">
        <v>567</v>
      </c>
      <c r="F582" s="153" t="s">
        <v>1115</v>
      </c>
      <c r="G582" s="152">
        <v>0.8</v>
      </c>
      <c r="H582" s="154">
        <v>21.38</v>
      </c>
      <c r="I582" s="154">
        <f t="shared" si="8"/>
        <v>21.38</v>
      </c>
    </row>
    <row r="583" spans="5:9" s="151" customFormat="1" ht="15.75" x14ac:dyDescent="0.25">
      <c r="E583" s="152">
        <v>568</v>
      </c>
      <c r="F583" s="153" t="s">
        <v>1116</v>
      </c>
      <c r="G583" s="152">
        <v>0.8</v>
      </c>
      <c r="H583" s="154">
        <v>20.37</v>
      </c>
      <c r="I583" s="154">
        <f t="shared" si="8"/>
        <v>20.37</v>
      </c>
    </row>
    <row r="584" spans="5:9" s="151" customFormat="1" ht="15.75" x14ac:dyDescent="0.25">
      <c r="E584" s="152">
        <v>569</v>
      </c>
      <c r="F584" s="153" t="s">
        <v>1117</v>
      </c>
      <c r="G584" s="152">
        <v>0.8</v>
      </c>
      <c r="H584" s="154">
        <v>20.55</v>
      </c>
      <c r="I584" s="154">
        <f t="shared" si="8"/>
        <v>20.55</v>
      </c>
    </row>
    <row r="585" spans="5:9" s="151" customFormat="1" ht="15.75" x14ac:dyDescent="0.25">
      <c r="E585" s="152">
        <v>570</v>
      </c>
      <c r="F585" s="153" t="s">
        <v>1118</v>
      </c>
      <c r="G585" s="152">
        <v>0.8</v>
      </c>
      <c r="H585" s="154">
        <v>20.350000000000001</v>
      </c>
      <c r="I585" s="154">
        <f t="shared" si="8"/>
        <v>20.350000000000001</v>
      </c>
    </row>
    <row r="586" spans="5:9" s="151" customFormat="1" ht="15.75" x14ac:dyDescent="0.25">
      <c r="E586" s="152">
        <v>571</v>
      </c>
      <c r="F586" s="153" t="s">
        <v>1119</v>
      </c>
      <c r="G586" s="152">
        <v>0.8</v>
      </c>
      <c r="H586" s="154">
        <v>20.34</v>
      </c>
      <c r="I586" s="154">
        <f t="shared" si="8"/>
        <v>20.34</v>
      </c>
    </row>
    <row r="587" spans="5:9" s="151" customFormat="1" ht="15.75" x14ac:dyDescent="0.25">
      <c r="E587" s="152">
        <v>572</v>
      </c>
      <c r="F587" s="153" t="s">
        <v>1120</v>
      </c>
      <c r="G587" s="152">
        <v>0.8</v>
      </c>
      <c r="H587" s="154">
        <v>20.48</v>
      </c>
      <c r="I587" s="154">
        <f t="shared" si="8"/>
        <v>20.48</v>
      </c>
    </row>
    <row r="588" spans="5:9" s="151" customFormat="1" ht="15.75" x14ac:dyDescent="0.25">
      <c r="E588" s="152">
        <v>573</v>
      </c>
      <c r="F588" s="153" t="s">
        <v>1121</v>
      </c>
      <c r="G588" s="152">
        <v>0.8</v>
      </c>
      <c r="H588" s="154">
        <v>23.43</v>
      </c>
      <c r="I588" s="154">
        <f t="shared" si="8"/>
        <v>23.43</v>
      </c>
    </row>
    <row r="589" spans="5:9" s="151" customFormat="1" ht="15.75" x14ac:dyDescent="0.25">
      <c r="E589" s="152">
        <v>574</v>
      </c>
      <c r="F589" s="153" t="s">
        <v>1122</v>
      </c>
      <c r="G589" s="152">
        <v>0.8</v>
      </c>
      <c r="H589" s="154">
        <v>20.350000000000001</v>
      </c>
      <c r="I589" s="154">
        <f t="shared" si="8"/>
        <v>20.350000000000001</v>
      </c>
    </row>
    <row r="590" spans="5:9" s="151" customFormat="1" ht="15.75" x14ac:dyDescent="0.25">
      <c r="E590" s="152">
        <v>575</v>
      </c>
      <c r="F590" s="153" t="s">
        <v>1123</v>
      </c>
      <c r="G590" s="152">
        <v>0.8</v>
      </c>
      <c r="H590" s="154">
        <v>20.350000000000001</v>
      </c>
      <c r="I590" s="154">
        <f t="shared" si="8"/>
        <v>20.350000000000001</v>
      </c>
    </row>
    <row r="591" spans="5:9" s="151" customFormat="1" ht="15.75" x14ac:dyDescent="0.25">
      <c r="E591" s="152">
        <v>576</v>
      </c>
      <c r="F591" s="153" t="s">
        <v>1124</v>
      </c>
      <c r="G591" s="152">
        <v>0.8</v>
      </c>
      <c r="H591" s="154">
        <v>20.350000000000001</v>
      </c>
      <c r="I591" s="154">
        <f t="shared" si="8"/>
        <v>20.350000000000001</v>
      </c>
    </row>
    <row r="592" spans="5:9" s="151" customFormat="1" ht="15.75" x14ac:dyDescent="0.25">
      <c r="E592" s="152">
        <v>577</v>
      </c>
      <c r="F592" s="153" t="s">
        <v>1125</v>
      </c>
      <c r="G592" s="152">
        <v>0.8</v>
      </c>
      <c r="H592" s="154">
        <v>25.55</v>
      </c>
      <c r="I592" s="154">
        <f t="shared" si="8"/>
        <v>25.55</v>
      </c>
    </row>
    <row r="593" spans="5:9" s="151" customFormat="1" ht="15.75" x14ac:dyDescent="0.25">
      <c r="E593" s="152">
        <v>578</v>
      </c>
      <c r="F593" s="153" t="s">
        <v>1126</v>
      </c>
      <c r="G593" s="152">
        <v>0.8</v>
      </c>
      <c r="H593" s="152">
        <v>28.16</v>
      </c>
      <c r="I593" s="154">
        <f t="shared" ref="I593:I656" si="9">H593-H593*$I$14</f>
        <v>28.16</v>
      </c>
    </row>
    <row r="594" spans="5:9" s="151" customFormat="1" ht="15.75" x14ac:dyDescent="0.25">
      <c r="E594" s="152">
        <v>579</v>
      </c>
      <c r="F594" s="153" t="s">
        <v>1127</v>
      </c>
      <c r="G594" s="152">
        <v>0.8</v>
      </c>
      <c r="H594" s="154">
        <v>27.45</v>
      </c>
      <c r="I594" s="154">
        <f t="shared" si="9"/>
        <v>27.45</v>
      </c>
    </row>
    <row r="595" spans="5:9" s="151" customFormat="1" ht="15.75" x14ac:dyDescent="0.25">
      <c r="E595" s="152">
        <v>580</v>
      </c>
      <c r="F595" s="153" t="s">
        <v>1128</v>
      </c>
      <c r="G595" s="152">
        <v>0.8</v>
      </c>
      <c r="H595" s="154">
        <v>20.49</v>
      </c>
      <c r="I595" s="154">
        <f t="shared" si="9"/>
        <v>20.49</v>
      </c>
    </row>
    <row r="596" spans="5:9" s="151" customFormat="1" ht="15.75" x14ac:dyDescent="0.25">
      <c r="E596" s="152">
        <v>581</v>
      </c>
      <c r="F596" s="153" t="s">
        <v>1129</v>
      </c>
      <c r="G596" s="152">
        <v>0.8</v>
      </c>
      <c r="H596" s="152">
        <v>27.66</v>
      </c>
      <c r="I596" s="154">
        <f t="shared" si="9"/>
        <v>27.66</v>
      </c>
    </row>
    <row r="597" spans="5:9" s="151" customFormat="1" ht="15.75" x14ac:dyDescent="0.25">
      <c r="E597" s="152">
        <v>582</v>
      </c>
      <c r="F597" s="153" t="s">
        <v>1130</v>
      </c>
      <c r="G597" s="152">
        <v>0.8</v>
      </c>
      <c r="H597" s="154">
        <v>20.350000000000001</v>
      </c>
      <c r="I597" s="154">
        <f t="shared" si="9"/>
        <v>20.350000000000001</v>
      </c>
    </row>
    <row r="598" spans="5:9" s="151" customFormat="1" ht="15.75" x14ac:dyDescent="0.25">
      <c r="E598" s="152">
        <v>583</v>
      </c>
      <c r="F598" s="153" t="s">
        <v>1131</v>
      </c>
      <c r="G598" s="152">
        <v>0.8</v>
      </c>
      <c r="H598" s="152">
        <v>20.38</v>
      </c>
      <c r="I598" s="154">
        <f t="shared" si="9"/>
        <v>20.38</v>
      </c>
    </row>
    <row r="599" spans="5:9" s="151" customFormat="1" ht="15.75" x14ac:dyDescent="0.25">
      <c r="E599" s="152">
        <v>584</v>
      </c>
      <c r="F599" s="153" t="s">
        <v>1132</v>
      </c>
      <c r="G599" s="152">
        <v>0.8</v>
      </c>
      <c r="H599" s="154">
        <v>22.34</v>
      </c>
      <c r="I599" s="154">
        <f t="shared" si="9"/>
        <v>22.34</v>
      </c>
    </row>
    <row r="600" spans="5:9" s="151" customFormat="1" ht="15.75" x14ac:dyDescent="0.25">
      <c r="E600" s="152">
        <v>585</v>
      </c>
      <c r="F600" s="153" t="s">
        <v>1133</v>
      </c>
      <c r="G600" s="152">
        <v>0.8</v>
      </c>
      <c r="H600" s="154">
        <v>20.350000000000001</v>
      </c>
      <c r="I600" s="154">
        <f t="shared" si="9"/>
        <v>20.350000000000001</v>
      </c>
    </row>
    <row r="601" spans="5:9" s="151" customFormat="1" ht="15.75" x14ac:dyDescent="0.25">
      <c r="E601" s="152">
        <v>586</v>
      </c>
      <c r="F601" s="153" t="s">
        <v>1134</v>
      </c>
      <c r="G601" s="152">
        <v>0.8</v>
      </c>
      <c r="H601" s="154">
        <v>20.38</v>
      </c>
      <c r="I601" s="154">
        <f t="shared" si="9"/>
        <v>20.38</v>
      </c>
    </row>
    <row r="602" spans="5:9" s="151" customFormat="1" ht="15.75" x14ac:dyDescent="0.25">
      <c r="E602" s="152">
        <v>587</v>
      </c>
      <c r="F602" s="153" t="s">
        <v>1135</v>
      </c>
      <c r="G602" s="152">
        <v>0.8</v>
      </c>
      <c r="H602" s="154">
        <v>20.36</v>
      </c>
      <c r="I602" s="154">
        <f t="shared" si="9"/>
        <v>20.36</v>
      </c>
    </row>
    <row r="603" spans="5:9" s="151" customFormat="1" ht="15.75" x14ac:dyDescent="0.25">
      <c r="E603" s="152">
        <v>588</v>
      </c>
      <c r="F603" s="153" t="s">
        <v>1136</v>
      </c>
      <c r="G603" s="152">
        <v>0.8</v>
      </c>
      <c r="H603" s="154">
        <v>24.06</v>
      </c>
      <c r="I603" s="154">
        <f t="shared" si="9"/>
        <v>24.06</v>
      </c>
    </row>
    <row r="604" spans="5:9" s="151" customFormat="1" ht="15.75" x14ac:dyDescent="0.25">
      <c r="E604" s="152">
        <v>589</v>
      </c>
      <c r="F604" s="153" t="s">
        <v>1137</v>
      </c>
      <c r="G604" s="152">
        <v>0.8</v>
      </c>
      <c r="H604" s="154">
        <v>21.76</v>
      </c>
      <c r="I604" s="154">
        <f t="shared" si="9"/>
        <v>21.76</v>
      </c>
    </row>
    <row r="605" spans="5:9" s="151" customFormat="1" ht="15.75" x14ac:dyDescent="0.25">
      <c r="E605" s="152">
        <v>590</v>
      </c>
      <c r="F605" s="153" t="s">
        <v>1138</v>
      </c>
      <c r="G605" s="152">
        <v>0.8</v>
      </c>
      <c r="H605" s="156">
        <v>21</v>
      </c>
      <c r="I605" s="154">
        <f t="shared" si="9"/>
        <v>21</v>
      </c>
    </row>
    <row r="606" spans="5:9" s="151" customFormat="1" ht="15.75" x14ac:dyDescent="0.25">
      <c r="E606" s="152">
        <v>591</v>
      </c>
      <c r="F606" s="153" t="s">
        <v>1139</v>
      </c>
      <c r="G606" s="152">
        <v>0.8</v>
      </c>
      <c r="H606" s="154">
        <v>20.46</v>
      </c>
      <c r="I606" s="154">
        <f t="shared" si="9"/>
        <v>20.46</v>
      </c>
    </row>
    <row r="607" spans="5:9" s="151" customFormat="1" ht="15.75" x14ac:dyDescent="0.25">
      <c r="E607" s="152">
        <v>592</v>
      </c>
      <c r="F607" s="153" t="s">
        <v>1140</v>
      </c>
      <c r="G607" s="152">
        <v>0.8</v>
      </c>
      <c r="H607" s="156">
        <v>22.568000000000001</v>
      </c>
      <c r="I607" s="154">
        <f t="shared" si="9"/>
        <v>22.568000000000001</v>
      </c>
    </row>
    <row r="608" spans="5:9" s="151" customFormat="1" ht="15.75" x14ac:dyDescent="0.25">
      <c r="E608" s="152">
        <v>593</v>
      </c>
      <c r="F608" s="153" t="s">
        <v>1141</v>
      </c>
      <c r="G608" s="152"/>
      <c r="H608" s="154"/>
      <c r="I608" s="154">
        <f t="shared" si="9"/>
        <v>0</v>
      </c>
    </row>
    <row r="609" spans="5:9" s="151" customFormat="1" ht="15.75" x14ac:dyDescent="0.25">
      <c r="E609" s="152">
        <v>594</v>
      </c>
      <c r="F609" s="153" t="s">
        <v>1142</v>
      </c>
      <c r="G609" s="152">
        <v>0.8</v>
      </c>
      <c r="H609" s="154">
        <v>16.8</v>
      </c>
      <c r="I609" s="154">
        <f t="shared" si="9"/>
        <v>16.8</v>
      </c>
    </row>
    <row r="610" spans="5:9" s="151" customFormat="1" ht="15.75" x14ac:dyDescent="0.25">
      <c r="E610" s="152">
        <v>595</v>
      </c>
      <c r="F610" s="153" t="s">
        <v>1143</v>
      </c>
      <c r="G610" s="152">
        <v>0.8</v>
      </c>
      <c r="H610" s="152">
        <v>16.8</v>
      </c>
      <c r="I610" s="154">
        <f t="shared" si="9"/>
        <v>16.8</v>
      </c>
    </row>
    <row r="611" spans="5:9" s="151" customFormat="1" ht="15.75" x14ac:dyDescent="0.25">
      <c r="E611" s="152">
        <v>596</v>
      </c>
      <c r="F611" s="153" t="s">
        <v>1144</v>
      </c>
      <c r="G611" s="152">
        <v>0.8</v>
      </c>
      <c r="H611" s="152">
        <v>20.3</v>
      </c>
      <c r="I611" s="154">
        <f t="shared" si="9"/>
        <v>20.3</v>
      </c>
    </row>
    <row r="612" spans="5:9" s="151" customFormat="1" ht="15.75" x14ac:dyDescent="0.25">
      <c r="E612" s="152">
        <v>597</v>
      </c>
      <c r="F612" s="153" t="s">
        <v>1145</v>
      </c>
      <c r="G612" s="152">
        <v>0.8</v>
      </c>
      <c r="H612" s="154">
        <v>19.7</v>
      </c>
      <c r="I612" s="154">
        <f t="shared" si="9"/>
        <v>19.7</v>
      </c>
    </row>
    <row r="613" spans="5:9" s="151" customFormat="1" ht="15.75" x14ac:dyDescent="0.25">
      <c r="E613" s="152">
        <v>598</v>
      </c>
      <c r="F613" s="153" t="s">
        <v>1146</v>
      </c>
      <c r="G613" s="152">
        <v>0.8</v>
      </c>
      <c r="H613" s="154">
        <v>20.3</v>
      </c>
      <c r="I613" s="154">
        <f t="shared" si="9"/>
        <v>20.3</v>
      </c>
    </row>
    <row r="614" spans="5:9" s="151" customFormat="1" ht="15.75" x14ac:dyDescent="0.25">
      <c r="E614" s="152">
        <v>599</v>
      </c>
      <c r="F614" s="153" t="s">
        <v>1147</v>
      </c>
      <c r="G614" s="152">
        <v>0.8</v>
      </c>
      <c r="H614" s="154">
        <v>20.7</v>
      </c>
      <c r="I614" s="154">
        <f t="shared" si="9"/>
        <v>20.7</v>
      </c>
    </row>
    <row r="615" spans="5:9" s="151" customFormat="1" ht="15.75" x14ac:dyDescent="0.25">
      <c r="E615" s="152">
        <v>600</v>
      </c>
      <c r="F615" s="153" t="s">
        <v>1148</v>
      </c>
      <c r="G615" s="152">
        <v>0.8</v>
      </c>
      <c r="H615" s="154">
        <v>18.399999999999999</v>
      </c>
      <c r="I615" s="154">
        <f t="shared" si="9"/>
        <v>18.399999999999999</v>
      </c>
    </row>
    <row r="616" spans="5:9" s="151" customFormat="1" ht="15.75" x14ac:dyDescent="0.25">
      <c r="E616" s="152">
        <v>601</v>
      </c>
      <c r="F616" s="153" t="s">
        <v>1149</v>
      </c>
      <c r="G616" s="152">
        <v>0.8</v>
      </c>
      <c r="H616" s="154">
        <v>19.2</v>
      </c>
      <c r="I616" s="154">
        <f t="shared" si="9"/>
        <v>19.2</v>
      </c>
    </row>
    <row r="617" spans="5:9" s="151" customFormat="1" ht="15.75" x14ac:dyDescent="0.25">
      <c r="E617" s="152">
        <v>602</v>
      </c>
      <c r="F617" s="153" t="s">
        <v>1150</v>
      </c>
      <c r="G617" s="152">
        <v>0.8</v>
      </c>
      <c r="H617" s="154">
        <v>16.8</v>
      </c>
      <c r="I617" s="154">
        <f t="shared" si="9"/>
        <v>16.8</v>
      </c>
    </row>
    <row r="618" spans="5:9" s="151" customFormat="1" ht="15.75" x14ac:dyDescent="0.25">
      <c r="E618" s="152">
        <v>603</v>
      </c>
      <c r="F618" s="153" t="s">
        <v>1150</v>
      </c>
      <c r="G618" s="152">
        <v>0.8</v>
      </c>
      <c r="H618" s="154">
        <v>16.8</v>
      </c>
      <c r="I618" s="154">
        <f t="shared" si="9"/>
        <v>16.8</v>
      </c>
    </row>
    <row r="619" spans="5:9" s="151" customFormat="1" ht="15.75" x14ac:dyDescent="0.25">
      <c r="E619" s="152">
        <v>604</v>
      </c>
      <c r="F619" s="153" t="s">
        <v>1151</v>
      </c>
      <c r="G619" s="152">
        <v>0.8</v>
      </c>
      <c r="H619" s="154">
        <v>16.8</v>
      </c>
      <c r="I619" s="154">
        <f t="shared" si="9"/>
        <v>16.8</v>
      </c>
    </row>
    <row r="620" spans="5:9" s="151" customFormat="1" ht="15.75" x14ac:dyDescent="0.25">
      <c r="E620" s="152">
        <v>605</v>
      </c>
      <c r="F620" s="153" t="s">
        <v>1151</v>
      </c>
      <c r="G620" s="152">
        <v>0.8</v>
      </c>
      <c r="H620" s="152">
        <v>16.8</v>
      </c>
      <c r="I620" s="154">
        <f t="shared" si="9"/>
        <v>16.8</v>
      </c>
    </row>
    <row r="621" spans="5:9" s="151" customFormat="1" ht="15.75" x14ac:dyDescent="0.25">
      <c r="E621" s="152">
        <v>606</v>
      </c>
      <c r="F621" s="153" t="s">
        <v>1152</v>
      </c>
      <c r="G621" s="152">
        <v>0.8</v>
      </c>
      <c r="H621" s="152">
        <v>16.8</v>
      </c>
      <c r="I621" s="154">
        <f t="shared" si="9"/>
        <v>16.8</v>
      </c>
    </row>
    <row r="622" spans="5:9" s="151" customFormat="1" ht="15.75" x14ac:dyDescent="0.25">
      <c r="E622" s="152">
        <v>607</v>
      </c>
      <c r="F622" s="153" t="s">
        <v>1153</v>
      </c>
      <c r="G622" s="152">
        <v>0.8</v>
      </c>
      <c r="H622" s="152">
        <v>18.600000000000001</v>
      </c>
      <c r="I622" s="154">
        <f t="shared" si="9"/>
        <v>18.600000000000001</v>
      </c>
    </row>
    <row r="623" spans="5:9" s="151" customFormat="1" ht="15.75" x14ac:dyDescent="0.25">
      <c r="E623" s="152">
        <v>608</v>
      </c>
      <c r="F623" s="153" t="s">
        <v>1154</v>
      </c>
      <c r="G623" s="152">
        <v>0.8</v>
      </c>
      <c r="H623" s="154">
        <v>19.3</v>
      </c>
      <c r="I623" s="154">
        <f t="shared" si="9"/>
        <v>19.3</v>
      </c>
    </row>
    <row r="624" spans="5:9" s="151" customFormat="1" ht="15.75" x14ac:dyDescent="0.25">
      <c r="E624" s="152">
        <v>609</v>
      </c>
      <c r="F624" s="153" t="s">
        <v>1155</v>
      </c>
      <c r="G624" s="152">
        <v>0.8</v>
      </c>
      <c r="H624" s="154">
        <v>19.899999999999999</v>
      </c>
      <c r="I624" s="154">
        <f t="shared" si="9"/>
        <v>19.899999999999999</v>
      </c>
    </row>
    <row r="625" spans="5:9" s="151" customFormat="1" ht="15.75" x14ac:dyDescent="0.25">
      <c r="E625" s="152">
        <v>610</v>
      </c>
      <c r="F625" s="153" t="s">
        <v>1156</v>
      </c>
      <c r="G625" s="152">
        <v>0.8</v>
      </c>
      <c r="H625" s="154">
        <v>17.600000000000001</v>
      </c>
      <c r="I625" s="154">
        <f t="shared" si="9"/>
        <v>17.600000000000001</v>
      </c>
    </row>
    <row r="626" spans="5:9" s="151" customFormat="1" ht="15.75" x14ac:dyDescent="0.25">
      <c r="E626" s="152">
        <v>611</v>
      </c>
      <c r="F626" s="153" t="s">
        <v>1157</v>
      </c>
      <c r="G626" s="152">
        <v>0.8</v>
      </c>
      <c r="H626" s="154">
        <v>17.100000000000001</v>
      </c>
      <c r="I626" s="154">
        <f t="shared" si="9"/>
        <v>17.100000000000001</v>
      </c>
    </row>
    <row r="627" spans="5:9" s="151" customFormat="1" ht="15.75" x14ac:dyDescent="0.25">
      <c r="E627" s="152">
        <v>612</v>
      </c>
      <c r="F627" s="153" t="s">
        <v>1158</v>
      </c>
      <c r="G627" s="152">
        <v>0.8</v>
      </c>
      <c r="H627" s="154">
        <v>16.8</v>
      </c>
      <c r="I627" s="154">
        <f t="shared" si="9"/>
        <v>16.8</v>
      </c>
    </row>
    <row r="628" spans="5:9" s="151" customFormat="1" ht="15.75" x14ac:dyDescent="0.25">
      <c r="E628" s="152">
        <v>613</v>
      </c>
      <c r="F628" s="153" t="s">
        <v>1159</v>
      </c>
      <c r="G628" s="152">
        <v>0.8</v>
      </c>
      <c r="H628" s="154">
        <v>17.5</v>
      </c>
      <c r="I628" s="154">
        <f t="shared" si="9"/>
        <v>17.5</v>
      </c>
    </row>
    <row r="629" spans="5:9" s="151" customFormat="1" ht="15.75" x14ac:dyDescent="0.25">
      <c r="E629" s="152">
        <v>614</v>
      </c>
      <c r="F629" s="153" t="s">
        <v>1160</v>
      </c>
      <c r="G629" s="152">
        <v>0.8</v>
      </c>
      <c r="H629" s="154">
        <v>16.8</v>
      </c>
      <c r="I629" s="154">
        <f t="shared" si="9"/>
        <v>16.8</v>
      </c>
    </row>
    <row r="630" spans="5:9" s="151" customFormat="1" ht="15.75" x14ac:dyDescent="0.25">
      <c r="E630" s="152">
        <v>615</v>
      </c>
      <c r="F630" s="153" t="s">
        <v>1160</v>
      </c>
      <c r="G630" s="152">
        <v>0.8</v>
      </c>
      <c r="H630" s="152">
        <v>16.8</v>
      </c>
      <c r="I630" s="154">
        <f t="shared" si="9"/>
        <v>16.8</v>
      </c>
    </row>
    <row r="631" spans="5:9" s="151" customFormat="1" ht="15.75" x14ac:dyDescent="0.25">
      <c r="E631" s="152">
        <v>616</v>
      </c>
      <c r="F631" s="153" t="s">
        <v>1161</v>
      </c>
      <c r="G631" s="152">
        <v>0.8</v>
      </c>
      <c r="H631" s="154">
        <v>16.8</v>
      </c>
      <c r="I631" s="154">
        <f t="shared" si="9"/>
        <v>16.8</v>
      </c>
    </row>
    <row r="632" spans="5:9" s="151" customFormat="1" ht="15.75" x14ac:dyDescent="0.25">
      <c r="E632" s="152">
        <v>617</v>
      </c>
      <c r="F632" s="153" t="s">
        <v>1162</v>
      </c>
      <c r="G632" s="152">
        <v>0.8</v>
      </c>
      <c r="H632" s="154">
        <v>17.5</v>
      </c>
      <c r="I632" s="154">
        <f t="shared" si="9"/>
        <v>17.5</v>
      </c>
    </row>
    <row r="633" spans="5:9" s="151" customFormat="1" ht="15.75" x14ac:dyDescent="0.25">
      <c r="E633" s="152">
        <v>618</v>
      </c>
      <c r="F633" s="153" t="s">
        <v>1163</v>
      </c>
      <c r="G633" s="152">
        <v>0.8</v>
      </c>
      <c r="H633" s="154">
        <v>16.8</v>
      </c>
      <c r="I633" s="154">
        <f t="shared" si="9"/>
        <v>16.8</v>
      </c>
    </row>
    <row r="634" spans="5:9" s="151" customFormat="1" ht="15.75" x14ac:dyDescent="0.25">
      <c r="E634" s="152">
        <v>619</v>
      </c>
      <c r="F634" s="153" t="s">
        <v>1163</v>
      </c>
      <c r="G634" s="152">
        <v>0.8</v>
      </c>
      <c r="H634" s="154">
        <v>16.8</v>
      </c>
      <c r="I634" s="154">
        <f t="shared" si="9"/>
        <v>16.8</v>
      </c>
    </row>
    <row r="635" spans="5:9" s="151" customFormat="1" ht="15.75" x14ac:dyDescent="0.25">
      <c r="E635" s="152">
        <v>620</v>
      </c>
      <c r="F635" s="153" t="s">
        <v>1164</v>
      </c>
      <c r="G635" s="152">
        <v>0.8</v>
      </c>
      <c r="H635" s="154">
        <v>20.2</v>
      </c>
      <c r="I635" s="154">
        <f t="shared" si="9"/>
        <v>20.2</v>
      </c>
    </row>
    <row r="636" spans="5:9" s="151" customFormat="1" ht="15.75" x14ac:dyDescent="0.25">
      <c r="E636" s="152">
        <v>621</v>
      </c>
      <c r="F636" s="153" t="s">
        <v>1165</v>
      </c>
      <c r="G636" s="152">
        <v>0.8</v>
      </c>
      <c r="H636" s="152">
        <v>18</v>
      </c>
      <c r="I636" s="154">
        <f t="shared" si="9"/>
        <v>18</v>
      </c>
    </row>
    <row r="637" spans="5:9" s="151" customFormat="1" ht="15.75" x14ac:dyDescent="0.25">
      <c r="E637" s="152">
        <v>622</v>
      </c>
      <c r="F637" s="153" t="s">
        <v>1166</v>
      </c>
      <c r="G637" s="152">
        <v>0.8</v>
      </c>
      <c r="H637" s="154">
        <v>20</v>
      </c>
      <c r="I637" s="154">
        <f t="shared" si="9"/>
        <v>20</v>
      </c>
    </row>
    <row r="638" spans="5:9" s="151" customFormat="1" ht="15.75" x14ac:dyDescent="0.25">
      <c r="E638" s="152">
        <v>623</v>
      </c>
      <c r="F638" s="153" t="s">
        <v>1167</v>
      </c>
      <c r="G638" s="152">
        <v>0.8</v>
      </c>
      <c r="H638" s="154">
        <v>16.8</v>
      </c>
      <c r="I638" s="154">
        <f t="shared" si="9"/>
        <v>16.8</v>
      </c>
    </row>
    <row r="639" spans="5:9" s="151" customFormat="1" ht="15.75" x14ac:dyDescent="0.25">
      <c r="E639" s="152">
        <v>624</v>
      </c>
      <c r="F639" s="153" t="s">
        <v>1168</v>
      </c>
      <c r="G639" s="152">
        <v>0.8</v>
      </c>
      <c r="H639" s="154">
        <v>18.7</v>
      </c>
      <c r="I639" s="154">
        <f t="shared" si="9"/>
        <v>18.7</v>
      </c>
    </row>
    <row r="640" spans="5:9" s="151" customFormat="1" ht="15.75" x14ac:dyDescent="0.25">
      <c r="E640" s="152">
        <v>625</v>
      </c>
      <c r="F640" s="153" t="s">
        <v>1169</v>
      </c>
      <c r="G640" s="152">
        <v>0.8</v>
      </c>
      <c r="H640" s="154">
        <v>16.8</v>
      </c>
      <c r="I640" s="154">
        <f t="shared" si="9"/>
        <v>16.8</v>
      </c>
    </row>
    <row r="641" spans="5:9" s="151" customFormat="1" ht="15.75" x14ac:dyDescent="0.25">
      <c r="E641" s="152">
        <v>626</v>
      </c>
      <c r="F641" s="153" t="s">
        <v>1170</v>
      </c>
      <c r="G641" s="152">
        <v>0.8</v>
      </c>
      <c r="H641" s="154">
        <v>20.5</v>
      </c>
      <c r="I641" s="154">
        <f t="shared" si="9"/>
        <v>20.5</v>
      </c>
    </row>
    <row r="642" spans="5:9" s="151" customFormat="1" ht="15.75" x14ac:dyDescent="0.25">
      <c r="E642" s="152">
        <v>627</v>
      </c>
      <c r="F642" s="153" t="s">
        <v>1171</v>
      </c>
      <c r="G642" s="152">
        <v>0.8</v>
      </c>
      <c r="H642" s="154">
        <v>20.6</v>
      </c>
      <c r="I642" s="154">
        <f t="shared" si="9"/>
        <v>20.6</v>
      </c>
    </row>
    <row r="643" spans="5:9" s="151" customFormat="1" ht="15.75" x14ac:dyDescent="0.25">
      <c r="E643" s="152">
        <v>628</v>
      </c>
      <c r="F643" s="153" t="s">
        <v>1172</v>
      </c>
      <c r="G643" s="152">
        <v>0.8</v>
      </c>
      <c r="H643" s="154">
        <v>20.7</v>
      </c>
      <c r="I643" s="154">
        <f t="shared" si="9"/>
        <v>20.7</v>
      </c>
    </row>
    <row r="644" spans="5:9" s="151" customFormat="1" ht="15.75" x14ac:dyDescent="0.25">
      <c r="E644" s="152">
        <v>629</v>
      </c>
      <c r="F644" s="153" t="s">
        <v>1173</v>
      </c>
      <c r="G644" s="152">
        <v>0.8</v>
      </c>
      <c r="H644" s="154">
        <v>20.100000000000001</v>
      </c>
      <c r="I644" s="154">
        <f t="shared" si="9"/>
        <v>20.100000000000001</v>
      </c>
    </row>
    <row r="645" spans="5:9" s="151" customFormat="1" ht="15.75" x14ac:dyDescent="0.25">
      <c r="E645" s="152">
        <v>630</v>
      </c>
      <c r="F645" s="153" t="s">
        <v>1174</v>
      </c>
      <c r="G645" s="152">
        <v>0.8</v>
      </c>
      <c r="H645" s="154">
        <v>20.8</v>
      </c>
      <c r="I645" s="154">
        <f t="shared" si="9"/>
        <v>20.8</v>
      </c>
    </row>
    <row r="646" spans="5:9" s="151" customFormat="1" ht="15.75" x14ac:dyDescent="0.25">
      <c r="E646" s="152">
        <v>631</v>
      </c>
      <c r="F646" s="153" t="s">
        <v>1175</v>
      </c>
      <c r="G646" s="152">
        <v>0.8</v>
      </c>
      <c r="H646" s="154">
        <v>17.8</v>
      </c>
      <c r="I646" s="154">
        <f t="shared" si="9"/>
        <v>17.8</v>
      </c>
    </row>
    <row r="647" spans="5:9" s="151" customFormat="1" ht="15.75" x14ac:dyDescent="0.25">
      <c r="E647" s="152">
        <v>632</v>
      </c>
      <c r="F647" s="153" t="s">
        <v>1176</v>
      </c>
      <c r="G647" s="152">
        <v>0.8</v>
      </c>
      <c r="H647" s="152">
        <v>20.9</v>
      </c>
      <c r="I647" s="154">
        <f t="shared" si="9"/>
        <v>20.9</v>
      </c>
    </row>
    <row r="648" spans="5:9" s="151" customFormat="1" ht="15.75" x14ac:dyDescent="0.25">
      <c r="E648" s="152">
        <v>633</v>
      </c>
      <c r="F648" s="153" t="s">
        <v>1177</v>
      </c>
      <c r="G648" s="152">
        <v>0.8</v>
      </c>
      <c r="H648" s="154">
        <v>20.100000000000001</v>
      </c>
      <c r="I648" s="154">
        <f t="shared" si="9"/>
        <v>20.100000000000001</v>
      </c>
    </row>
    <row r="649" spans="5:9" s="151" customFormat="1" ht="15.75" x14ac:dyDescent="0.25">
      <c r="E649" s="152">
        <v>634</v>
      </c>
      <c r="F649" s="153" t="s">
        <v>1178</v>
      </c>
      <c r="G649" s="152">
        <v>0.8</v>
      </c>
      <c r="H649" s="154">
        <v>19.899999999999999</v>
      </c>
      <c r="I649" s="154">
        <f t="shared" si="9"/>
        <v>19.899999999999999</v>
      </c>
    </row>
    <row r="650" spans="5:9" s="151" customFormat="1" ht="15.75" x14ac:dyDescent="0.25">
      <c r="E650" s="152">
        <v>635</v>
      </c>
      <c r="F650" s="153" t="s">
        <v>1179</v>
      </c>
      <c r="G650" s="152">
        <v>0.8</v>
      </c>
      <c r="H650" s="154">
        <v>18.399999999999999</v>
      </c>
      <c r="I650" s="154">
        <f t="shared" si="9"/>
        <v>18.399999999999999</v>
      </c>
    </row>
    <row r="651" spans="5:9" s="151" customFormat="1" ht="15.75" x14ac:dyDescent="0.25">
      <c r="E651" s="152">
        <v>636</v>
      </c>
      <c r="F651" s="153" t="s">
        <v>1180</v>
      </c>
      <c r="G651" s="152">
        <v>0.8</v>
      </c>
      <c r="H651" s="154">
        <v>19.3</v>
      </c>
      <c r="I651" s="154">
        <f t="shared" si="9"/>
        <v>19.3</v>
      </c>
    </row>
    <row r="652" spans="5:9" s="151" customFormat="1" ht="15.75" x14ac:dyDescent="0.25">
      <c r="E652" s="152">
        <v>637</v>
      </c>
      <c r="F652" s="153" t="s">
        <v>1181</v>
      </c>
      <c r="G652" s="152">
        <v>0.8</v>
      </c>
      <c r="H652" s="154">
        <v>17.100000000000001</v>
      </c>
      <c r="I652" s="154">
        <f t="shared" si="9"/>
        <v>17.100000000000001</v>
      </c>
    </row>
    <row r="653" spans="5:9" s="151" customFormat="1" ht="15.75" x14ac:dyDescent="0.25">
      <c r="E653" s="152">
        <v>638</v>
      </c>
      <c r="F653" s="153" t="s">
        <v>1182</v>
      </c>
      <c r="G653" s="152">
        <v>0.8</v>
      </c>
      <c r="H653" s="154">
        <v>16.8</v>
      </c>
      <c r="I653" s="154">
        <f t="shared" si="9"/>
        <v>16.8</v>
      </c>
    </row>
    <row r="654" spans="5:9" s="151" customFormat="1" ht="15.75" x14ac:dyDescent="0.25">
      <c r="E654" s="152">
        <v>639</v>
      </c>
      <c r="F654" s="153" t="s">
        <v>1183</v>
      </c>
      <c r="G654" s="152">
        <v>0.8</v>
      </c>
      <c r="H654" s="154">
        <v>16.8</v>
      </c>
      <c r="I654" s="154">
        <f t="shared" si="9"/>
        <v>16.8</v>
      </c>
    </row>
    <row r="655" spans="5:9" ht="15.75" x14ac:dyDescent="0.25">
      <c r="E655" s="152">
        <v>640</v>
      </c>
      <c r="F655" s="153" t="s">
        <v>1183</v>
      </c>
      <c r="G655" s="152">
        <v>0.8</v>
      </c>
      <c r="H655" s="154">
        <v>16.8</v>
      </c>
      <c r="I655" s="154">
        <f t="shared" si="9"/>
        <v>16.8</v>
      </c>
    </row>
    <row r="656" spans="5:9" ht="15.75" x14ac:dyDescent="0.25">
      <c r="E656" s="152">
        <v>641</v>
      </c>
      <c r="F656" s="153" t="s">
        <v>1184</v>
      </c>
      <c r="G656" s="152">
        <v>0.8</v>
      </c>
      <c r="H656" s="154">
        <v>16.8</v>
      </c>
      <c r="I656" s="154">
        <f t="shared" si="9"/>
        <v>16.8</v>
      </c>
    </row>
    <row r="657" spans="5:9" ht="15.75" x14ac:dyDescent="0.25">
      <c r="E657" s="152">
        <v>642</v>
      </c>
      <c r="F657" s="153" t="s">
        <v>1185</v>
      </c>
      <c r="G657" s="152">
        <v>0.8</v>
      </c>
      <c r="H657" s="154">
        <v>16.8</v>
      </c>
      <c r="I657" s="154">
        <f t="shared" ref="I657:I673" si="10">H657-H657*$I$14</f>
        <v>16.8</v>
      </c>
    </row>
    <row r="658" spans="5:9" ht="15.75" x14ac:dyDescent="0.25">
      <c r="E658" s="152">
        <v>643</v>
      </c>
      <c r="F658" s="153" t="s">
        <v>1186</v>
      </c>
      <c r="G658" s="152">
        <v>0.8</v>
      </c>
      <c r="H658" s="154">
        <v>16.8</v>
      </c>
      <c r="I658" s="154">
        <f t="shared" si="10"/>
        <v>16.8</v>
      </c>
    </row>
    <row r="659" spans="5:9" ht="15.75" x14ac:dyDescent="0.25">
      <c r="E659" s="152">
        <v>644</v>
      </c>
      <c r="F659" s="153" t="s">
        <v>1187</v>
      </c>
      <c r="G659" s="152">
        <v>0.8</v>
      </c>
      <c r="H659" s="154">
        <v>16.8</v>
      </c>
      <c r="I659" s="154">
        <f t="shared" si="10"/>
        <v>16.8</v>
      </c>
    </row>
    <row r="660" spans="5:9" ht="15.75" x14ac:dyDescent="0.25">
      <c r="E660" s="152">
        <v>645</v>
      </c>
      <c r="F660" s="153" t="s">
        <v>1188</v>
      </c>
      <c r="G660" s="152">
        <v>0.8</v>
      </c>
      <c r="H660" s="152">
        <v>20.9</v>
      </c>
      <c r="I660" s="154">
        <f t="shared" si="10"/>
        <v>20.9</v>
      </c>
    </row>
    <row r="661" spans="5:9" ht="15.75" x14ac:dyDescent="0.25">
      <c r="E661" s="152">
        <v>646</v>
      </c>
      <c r="F661" s="153" t="s">
        <v>1189</v>
      </c>
      <c r="G661" s="152">
        <v>0.8</v>
      </c>
      <c r="H661" s="154">
        <v>16.8</v>
      </c>
      <c r="I661" s="154">
        <f t="shared" si="10"/>
        <v>16.8</v>
      </c>
    </row>
    <row r="662" spans="5:9" ht="15.75" x14ac:dyDescent="0.25">
      <c r="E662" s="152">
        <v>647</v>
      </c>
      <c r="F662" s="153" t="s">
        <v>1190</v>
      </c>
      <c r="G662" s="152">
        <v>0.8</v>
      </c>
      <c r="H662" s="154">
        <v>16.8</v>
      </c>
      <c r="I662" s="154">
        <f t="shared" si="10"/>
        <v>16.8</v>
      </c>
    </row>
    <row r="663" spans="5:9" ht="15.75" x14ac:dyDescent="0.25">
      <c r="E663" s="152">
        <v>648</v>
      </c>
      <c r="F663" s="153" t="s">
        <v>1191</v>
      </c>
      <c r="G663" s="152">
        <v>0.8</v>
      </c>
      <c r="H663" s="154">
        <v>16.8</v>
      </c>
      <c r="I663" s="154">
        <f t="shared" si="10"/>
        <v>16.8</v>
      </c>
    </row>
    <row r="664" spans="5:9" ht="15.75" x14ac:dyDescent="0.25">
      <c r="E664" s="152">
        <v>649</v>
      </c>
      <c r="F664" s="153" t="s">
        <v>1192</v>
      </c>
      <c r="G664" s="152">
        <v>0.8</v>
      </c>
      <c r="H664" s="154">
        <v>19.899999999999999</v>
      </c>
      <c r="I664" s="154">
        <f t="shared" si="10"/>
        <v>19.899999999999999</v>
      </c>
    </row>
    <row r="665" spans="5:9" ht="15.75" x14ac:dyDescent="0.25">
      <c r="E665" s="152">
        <v>650</v>
      </c>
      <c r="F665" s="153" t="s">
        <v>1193</v>
      </c>
      <c r="G665" s="152">
        <v>0.8</v>
      </c>
      <c r="H665" s="154">
        <v>16.8</v>
      </c>
      <c r="I665" s="154">
        <f t="shared" si="10"/>
        <v>16.8</v>
      </c>
    </row>
    <row r="666" spans="5:9" ht="15.75" x14ac:dyDescent="0.25">
      <c r="E666" s="152">
        <v>651</v>
      </c>
      <c r="F666" s="153" t="s">
        <v>1193</v>
      </c>
      <c r="G666" s="152">
        <v>0.8</v>
      </c>
      <c r="H666" s="154">
        <v>16.8</v>
      </c>
      <c r="I666" s="154">
        <f t="shared" si="10"/>
        <v>16.8</v>
      </c>
    </row>
    <row r="667" spans="5:9" ht="15.75" x14ac:dyDescent="0.25">
      <c r="E667" s="152">
        <v>652</v>
      </c>
      <c r="F667" s="153" t="s">
        <v>1194</v>
      </c>
      <c r="G667" s="152">
        <v>0.8</v>
      </c>
      <c r="H667" s="154">
        <v>19.2</v>
      </c>
      <c r="I667" s="154">
        <f t="shared" si="10"/>
        <v>19.2</v>
      </c>
    </row>
    <row r="668" spans="5:9" ht="15.75" x14ac:dyDescent="0.25">
      <c r="E668" s="152">
        <v>653</v>
      </c>
      <c r="F668" s="153" t="s">
        <v>1195</v>
      </c>
      <c r="G668" s="152">
        <v>0.8</v>
      </c>
      <c r="H668" s="154">
        <v>20.100000000000001</v>
      </c>
      <c r="I668" s="154">
        <f t="shared" si="10"/>
        <v>20.100000000000001</v>
      </c>
    </row>
    <row r="669" spans="5:9" ht="15.75" x14ac:dyDescent="0.25">
      <c r="E669" s="152">
        <v>654</v>
      </c>
      <c r="F669" s="153" t="s">
        <v>1196</v>
      </c>
      <c r="G669" s="152">
        <v>0.8</v>
      </c>
      <c r="H669" s="154">
        <v>19.5</v>
      </c>
      <c r="I669" s="154">
        <f t="shared" si="10"/>
        <v>19.5</v>
      </c>
    </row>
    <row r="670" spans="5:9" ht="15.75" x14ac:dyDescent="0.25">
      <c r="E670" s="152">
        <v>655</v>
      </c>
      <c r="F670" s="153" t="s">
        <v>1197</v>
      </c>
      <c r="G670" s="152">
        <v>0.8</v>
      </c>
      <c r="H670" s="154">
        <v>17.5</v>
      </c>
      <c r="I670" s="154">
        <f t="shared" si="10"/>
        <v>17.5</v>
      </c>
    </row>
    <row r="671" spans="5:9" ht="15.75" x14ac:dyDescent="0.25">
      <c r="E671" s="152">
        <v>656</v>
      </c>
      <c r="F671" s="153" t="s">
        <v>1198</v>
      </c>
      <c r="G671" s="152">
        <v>0.8</v>
      </c>
      <c r="H671" s="154">
        <v>16.8</v>
      </c>
      <c r="I671" s="154">
        <f t="shared" si="10"/>
        <v>16.8</v>
      </c>
    </row>
    <row r="672" spans="5:9" ht="15.75" x14ac:dyDescent="0.25">
      <c r="E672" s="152">
        <v>657</v>
      </c>
      <c r="F672" s="153" t="s">
        <v>1198</v>
      </c>
      <c r="G672" s="152">
        <v>0.8</v>
      </c>
      <c r="H672" s="154">
        <v>16.8</v>
      </c>
      <c r="I672" s="154">
        <f t="shared" si="10"/>
        <v>16.8</v>
      </c>
    </row>
    <row r="673" spans="5:9" ht="16.899999999999999" customHeight="1" x14ac:dyDescent="0.25">
      <c r="E673" s="152"/>
      <c r="F673" s="157" t="s">
        <v>1199</v>
      </c>
      <c r="G673" s="152">
        <v>1</v>
      </c>
      <c r="H673" s="152">
        <v>9.67</v>
      </c>
      <c r="I673" s="154">
        <f t="shared" si="10"/>
        <v>9.67</v>
      </c>
    </row>
    <row r="677" spans="5:9" ht="30" x14ac:dyDescent="0.25">
      <c r="E677" s="158" t="s">
        <v>553</v>
      </c>
      <c r="F677" s="158" t="s">
        <v>554</v>
      </c>
      <c r="G677" s="158" t="s">
        <v>1200</v>
      </c>
      <c r="H677" s="158" t="s">
        <v>1201</v>
      </c>
      <c r="I677" s="158" t="s">
        <v>1211</v>
      </c>
    </row>
    <row r="678" spans="5:9" x14ac:dyDescent="0.25">
      <c r="E678" s="159">
        <v>1</v>
      </c>
      <c r="F678" s="160" t="s">
        <v>1202</v>
      </c>
      <c r="G678" s="159">
        <v>13.83</v>
      </c>
      <c r="H678" s="262">
        <f>SUM(G678:G679)</f>
        <v>23.43</v>
      </c>
      <c r="I678" s="264">
        <f>H678-H678*$I$14</f>
        <v>23.43</v>
      </c>
    </row>
    <row r="679" spans="5:9" x14ac:dyDescent="0.25">
      <c r="E679" s="159">
        <v>2</v>
      </c>
      <c r="F679" s="160" t="s">
        <v>1203</v>
      </c>
      <c r="G679" s="161">
        <v>9.6</v>
      </c>
      <c r="H679" s="263"/>
      <c r="I679" s="264"/>
    </row>
    <row r="680" spans="5:9" x14ac:dyDescent="0.25">
      <c r="E680" s="159">
        <v>3</v>
      </c>
      <c r="F680" s="160" t="s">
        <v>1204</v>
      </c>
      <c r="G680" s="159">
        <v>5.25</v>
      </c>
      <c r="H680" s="262">
        <f>SUM(G680:G681)</f>
        <v>10.77</v>
      </c>
      <c r="I680" s="264">
        <f>H680-H680*$I$14</f>
        <v>10.77</v>
      </c>
    </row>
    <row r="681" spans="5:9" x14ac:dyDescent="0.25">
      <c r="E681" s="159">
        <v>4</v>
      </c>
      <c r="F681" s="160" t="s">
        <v>1289</v>
      </c>
      <c r="G681" s="159">
        <v>5.52</v>
      </c>
      <c r="H681" s="263"/>
      <c r="I681" s="264"/>
    </row>
    <row r="684" spans="5:9" ht="29.25" customHeight="1" x14ac:dyDescent="0.25">
      <c r="F684" s="258"/>
      <c r="G684" s="258"/>
    </row>
    <row r="685" spans="5:9" ht="30.75" customHeight="1" x14ac:dyDescent="0.25">
      <c r="E685" s="162"/>
    </row>
    <row r="686" spans="5:9" ht="25.5" customHeight="1" x14ac:dyDescent="0.25">
      <c r="E686" s="162"/>
    </row>
    <row r="687" spans="5:9" ht="35.25" customHeight="1" x14ac:dyDescent="0.25">
      <c r="E687" s="162"/>
    </row>
    <row r="688" spans="5:9" ht="27.75" customHeight="1" x14ac:dyDescent="0.25">
      <c r="E688" s="162"/>
    </row>
    <row r="689" spans="5:5" ht="31.5" customHeight="1" x14ac:dyDescent="0.25">
      <c r="E689" s="162"/>
    </row>
    <row r="713" spans="2:7" ht="14.25" customHeight="1" x14ac:dyDescent="0.25"/>
    <row r="720" spans="2:7" ht="21" x14ac:dyDescent="0.35">
      <c r="B720" s="163" t="s">
        <v>1205</v>
      </c>
      <c r="C720" s="164"/>
      <c r="D720" s="164"/>
      <c r="E720" s="164"/>
      <c r="F720" s="165"/>
      <c r="G720" s="166"/>
    </row>
    <row r="721" spans="2:9" ht="72" customHeight="1" x14ac:dyDescent="0.25">
      <c r="B721" s="259" t="s">
        <v>1206</v>
      </c>
      <c r="C721" s="259"/>
      <c r="D721" s="259"/>
      <c r="E721" s="259"/>
      <c r="F721" s="259"/>
      <c r="G721" s="259"/>
      <c r="H721" s="259"/>
      <c r="I721" s="259"/>
    </row>
    <row r="722" spans="2:9" ht="20.25" x14ac:dyDescent="0.25">
      <c r="B722" s="259" t="s">
        <v>1207</v>
      </c>
      <c r="C722" s="259"/>
      <c r="D722" s="259"/>
      <c r="E722" s="259"/>
      <c r="F722" s="259"/>
      <c r="G722" s="259"/>
      <c r="H722" s="259"/>
      <c r="I722" s="259"/>
    </row>
    <row r="727" spans="2:9" ht="18" x14ac:dyDescent="0.25">
      <c r="B727" s="167" t="s">
        <v>1208</v>
      </c>
    </row>
    <row r="728" spans="2:9" ht="18" x14ac:dyDescent="0.25">
      <c r="B728" s="167" t="s">
        <v>1209</v>
      </c>
    </row>
  </sheetData>
  <autoFilter ref="E15:H608" xr:uid="{00000000-0009-0000-0000-000002000000}"/>
  <mergeCells count="11">
    <mergeCell ref="F684:G684"/>
    <mergeCell ref="B721:I721"/>
    <mergeCell ref="B722:I722"/>
    <mergeCell ref="D8:H8"/>
    <mergeCell ref="D9:H9"/>
    <mergeCell ref="D10:I10"/>
    <mergeCell ref="D11:I11"/>
    <mergeCell ref="H678:H679"/>
    <mergeCell ref="H680:H681"/>
    <mergeCell ref="I680:I681"/>
    <mergeCell ref="I678:I679"/>
  </mergeCells>
  <pageMargins left="0" right="0" top="0" bottom="0" header="0" footer="0"/>
  <pageSetup paperSize="9" scale="7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outlinePr summaryBelow="0" summaryRight="0"/>
    <pageSetUpPr autoPageBreaks="0" fitToPage="1"/>
  </sheetPr>
  <dimension ref="B5:G182"/>
  <sheetViews>
    <sheetView zoomScale="115" zoomScaleNormal="115" workbookViewId="0">
      <pane xSplit="3" ySplit="9" topLeftCell="D10" activePane="bottomRight" state="frozen"/>
      <selection pane="topRight" activeCell="D1" sqref="D1"/>
      <selection pane="bottomLeft" activeCell="A10" sqref="A10"/>
      <selection pane="bottomRight" activeCell="J11" sqref="J11"/>
    </sheetView>
  </sheetViews>
  <sheetFormatPr defaultColWidth="8.140625" defaultRowHeight="11.45" customHeight="1" x14ac:dyDescent="0.2"/>
  <cols>
    <col min="1" max="1" width="2.7109375" style="26" customWidth="1"/>
    <col min="2" max="2" width="8.140625" style="25" customWidth="1"/>
    <col min="3" max="3" width="13" style="25" bestFit="1" customWidth="1"/>
    <col min="4" max="4" width="44.5703125" style="25" bestFit="1" customWidth="1"/>
    <col min="5" max="5" width="13.28515625" style="25" bestFit="1" customWidth="1"/>
    <col min="6" max="6" width="11.140625" style="25" customWidth="1"/>
    <col min="7" max="7" width="10.28515625" style="25" bestFit="1" customWidth="1"/>
    <col min="8" max="16384" width="8.140625" style="26"/>
  </cols>
  <sheetData>
    <row r="5" spans="2:7" ht="11.45" customHeight="1" thickBot="1" x14ac:dyDescent="0.25"/>
    <row r="6" spans="2:7" ht="11.45" customHeight="1" x14ac:dyDescent="0.2">
      <c r="B6" s="27" t="s">
        <v>1290</v>
      </c>
      <c r="C6" s="28"/>
      <c r="G6" s="4" t="s">
        <v>0</v>
      </c>
    </row>
    <row r="7" spans="2:7" ht="11.45" customHeight="1" thickBot="1" x14ac:dyDescent="0.25">
      <c r="B7" s="29" t="s">
        <v>382</v>
      </c>
      <c r="C7" s="30"/>
      <c r="G7" s="5">
        <v>0</v>
      </c>
    </row>
    <row r="8" spans="2:7" s="25" customFormat="1" ht="10.15" customHeight="1" x14ac:dyDescent="0.2"/>
    <row r="9" spans="2:7" ht="51" customHeight="1" x14ac:dyDescent="0.2">
      <c r="B9" s="221" t="s">
        <v>2</v>
      </c>
      <c r="C9" s="221" t="s">
        <v>3</v>
      </c>
      <c r="D9" s="221" t="s">
        <v>4</v>
      </c>
      <c r="E9" s="222" t="s">
        <v>5</v>
      </c>
      <c r="F9" s="223" t="s">
        <v>7</v>
      </c>
      <c r="G9" s="221" t="s">
        <v>8</v>
      </c>
    </row>
    <row r="10" spans="2:7" s="31" customFormat="1" ht="19.899999999999999" customHeight="1" x14ac:dyDescent="0.25">
      <c r="B10" s="224"/>
      <c r="C10" s="224" t="s">
        <v>383</v>
      </c>
      <c r="D10" s="225"/>
      <c r="E10" s="225"/>
      <c r="F10" s="226"/>
      <c r="G10" s="225"/>
    </row>
    <row r="11" spans="2:7" ht="10.9" customHeight="1" x14ac:dyDescent="0.2">
      <c r="B11" s="227">
        <v>638</v>
      </c>
      <c r="C11" s="32" t="s">
        <v>416</v>
      </c>
      <c r="D11" s="32" t="s">
        <v>121</v>
      </c>
      <c r="E11" s="34">
        <v>3.5</v>
      </c>
      <c r="F11" s="33">
        <v>82.36</v>
      </c>
      <c r="G11" s="228">
        <f t="shared" ref="G11:G26" si="0">F11-F11*$G$7</f>
        <v>82.36</v>
      </c>
    </row>
    <row r="12" spans="2:7" ht="10.9" customHeight="1" x14ac:dyDescent="0.2">
      <c r="B12" s="227">
        <v>639</v>
      </c>
      <c r="C12" s="32" t="s">
        <v>417</v>
      </c>
      <c r="D12" s="32" t="s">
        <v>122</v>
      </c>
      <c r="E12" s="34">
        <v>3.5</v>
      </c>
      <c r="F12" s="33">
        <v>155.03</v>
      </c>
      <c r="G12" s="228">
        <f t="shared" si="0"/>
        <v>155.03</v>
      </c>
    </row>
    <row r="13" spans="2:7" ht="10.9" customHeight="1" x14ac:dyDescent="0.2">
      <c r="B13" s="227">
        <v>640</v>
      </c>
      <c r="C13" s="32" t="s">
        <v>418</v>
      </c>
      <c r="D13" s="32" t="s">
        <v>123</v>
      </c>
      <c r="E13" s="34">
        <v>3.5</v>
      </c>
      <c r="F13" s="33">
        <v>82.36</v>
      </c>
      <c r="G13" s="228">
        <f t="shared" si="0"/>
        <v>82.36</v>
      </c>
    </row>
    <row r="14" spans="2:7" ht="10.9" customHeight="1" x14ac:dyDescent="0.2">
      <c r="B14" s="227">
        <v>641</v>
      </c>
      <c r="C14" s="32" t="s">
        <v>419</v>
      </c>
      <c r="D14" s="32" t="s">
        <v>124</v>
      </c>
      <c r="E14" s="34">
        <v>3.5</v>
      </c>
      <c r="F14" s="33">
        <v>102.55</v>
      </c>
      <c r="G14" s="228">
        <f t="shared" si="0"/>
        <v>102.55</v>
      </c>
    </row>
    <row r="15" spans="2:7" ht="10.9" customHeight="1" x14ac:dyDescent="0.2">
      <c r="B15" s="227">
        <v>642</v>
      </c>
      <c r="C15" s="32" t="s">
        <v>420</v>
      </c>
      <c r="D15" s="32" t="s">
        <v>125</v>
      </c>
      <c r="E15" s="34">
        <v>3.5</v>
      </c>
      <c r="F15" s="33">
        <v>142.18</v>
      </c>
      <c r="G15" s="228">
        <f t="shared" si="0"/>
        <v>142.18</v>
      </c>
    </row>
    <row r="16" spans="2:7" ht="10.9" customHeight="1" x14ac:dyDescent="0.2">
      <c r="B16" s="227">
        <v>644</v>
      </c>
      <c r="C16" s="32" t="s">
        <v>421</v>
      </c>
      <c r="D16" s="32" t="s">
        <v>126</v>
      </c>
      <c r="E16" s="34">
        <v>3.5</v>
      </c>
      <c r="F16" s="33">
        <v>102.55</v>
      </c>
      <c r="G16" s="228">
        <f t="shared" si="0"/>
        <v>102.55</v>
      </c>
    </row>
    <row r="17" spans="2:7" ht="10.9" customHeight="1" x14ac:dyDescent="0.2">
      <c r="B17" s="227">
        <v>646</v>
      </c>
      <c r="C17" s="32" t="s">
        <v>422</v>
      </c>
      <c r="D17" s="32" t="s">
        <v>127</v>
      </c>
      <c r="E17" s="34">
        <v>3.5</v>
      </c>
      <c r="F17" s="33">
        <v>126.99</v>
      </c>
      <c r="G17" s="228">
        <f t="shared" si="0"/>
        <v>126.99</v>
      </c>
    </row>
    <row r="18" spans="2:7" ht="10.9" customHeight="1" x14ac:dyDescent="0.2">
      <c r="B18" s="227">
        <v>647</v>
      </c>
      <c r="C18" s="32" t="s">
        <v>423</v>
      </c>
      <c r="D18" s="32" t="s">
        <v>128</v>
      </c>
      <c r="E18" s="34">
        <v>3.5</v>
      </c>
      <c r="F18" s="33">
        <v>102.55</v>
      </c>
      <c r="G18" s="228">
        <f t="shared" si="0"/>
        <v>102.55</v>
      </c>
    </row>
    <row r="19" spans="2:7" ht="10.9" customHeight="1" x14ac:dyDescent="0.2">
      <c r="B19" s="227">
        <v>648</v>
      </c>
      <c r="C19" s="32" t="s">
        <v>424</v>
      </c>
      <c r="D19" s="32" t="s">
        <v>129</v>
      </c>
      <c r="E19" s="34">
        <v>3.5</v>
      </c>
      <c r="F19" s="33">
        <v>102.55</v>
      </c>
      <c r="G19" s="228">
        <f t="shared" si="0"/>
        <v>102.55</v>
      </c>
    </row>
    <row r="20" spans="2:7" ht="10.9" customHeight="1" x14ac:dyDescent="0.2">
      <c r="B20" s="227">
        <v>649</v>
      </c>
      <c r="C20" s="32" t="s">
        <v>425</v>
      </c>
      <c r="D20" s="32" t="s">
        <v>130</v>
      </c>
      <c r="E20" s="34">
        <v>3.5</v>
      </c>
      <c r="F20" s="33">
        <v>126.79</v>
      </c>
      <c r="G20" s="228">
        <f t="shared" si="0"/>
        <v>126.79</v>
      </c>
    </row>
    <row r="21" spans="2:7" ht="10.9" customHeight="1" x14ac:dyDescent="0.2">
      <c r="B21" s="227">
        <v>650</v>
      </c>
      <c r="C21" s="32" t="s">
        <v>426</v>
      </c>
      <c r="D21" s="32" t="s">
        <v>131</v>
      </c>
      <c r="E21" s="34">
        <v>3.5</v>
      </c>
      <c r="F21" s="33">
        <v>82.36</v>
      </c>
      <c r="G21" s="228">
        <f t="shared" si="0"/>
        <v>82.36</v>
      </c>
    </row>
    <row r="22" spans="2:7" ht="10.9" customHeight="1" x14ac:dyDescent="0.2">
      <c r="B22" s="227">
        <v>651</v>
      </c>
      <c r="C22" s="32" t="s">
        <v>427</v>
      </c>
      <c r="D22" s="32" t="s">
        <v>132</v>
      </c>
      <c r="E22" s="34">
        <v>3.5</v>
      </c>
      <c r="F22" s="33">
        <v>82.36</v>
      </c>
      <c r="G22" s="228">
        <f t="shared" si="0"/>
        <v>82.36</v>
      </c>
    </row>
    <row r="23" spans="2:7" ht="10.9" customHeight="1" x14ac:dyDescent="0.2">
      <c r="B23" s="227">
        <v>652</v>
      </c>
      <c r="C23" s="32" t="s">
        <v>428</v>
      </c>
      <c r="D23" s="32" t="s">
        <v>133</v>
      </c>
      <c r="E23" s="34">
        <v>3.5</v>
      </c>
      <c r="F23" s="33">
        <v>82.36</v>
      </c>
      <c r="G23" s="228">
        <f t="shared" si="0"/>
        <v>82.36</v>
      </c>
    </row>
    <row r="24" spans="2:7" ht="10.9" customHeight="1" x14ac:dyDescent="0.2">
      <c r="B24" s="227">
        <v>653</v>
      </c>
      <c r="C24" s="32" t="s">
        <v>429</v>
      </c>
      <c r="D24" s="32" t="s">
        <v>134</v>
      </c>
      <c r="E24" s="34">
        <v>3.5</v>
      </c>
      <c r="F24" s="33">
        <v>82.36</v>
      </c>
      <c r="G24" s="228">
        <f t="shared" si="0"/>
        <v>82.36</v>
      </c>
    </row>
    <row r="25" spans="2:7" ht="10.9" customHeight="1" x14ac:dyDescent="0.2">
      <c r="B25" s="227">
        <v>654</v>
      </c>
      <c r="C25" s="32" t="s">
        <v>430</v>
      </c>
      <c r="D25" s="32" t="s">
        <v>135</v>
      </c>
      <c r="E25" s="34">
        <v>3.5</v>
      </c>
      <c r="F25" s="33">
        <v>82.36</v>
      </c>
      <c r="G25" s="228">
        <f t="shared" si="0"/>
        <v>82.36</v>
      </c>
    </row>
    <row r="26" spans="2:7" ht="10.9" customHeight="1" x14ac:dyDescent="0.2">
      <c r="B26" s="227">
        <v>655</v>
      </c>
      <c r="C26" s="32" t="s">
        <v>431</v>
      </c>
      <c r="D26" s="32" t="s">
        <v>136</v>
      </c>
      <c r="E26" s="34">
        <v>3.5</v>
      </c>
      <c r="F26" s="33">
        <v>82.36</v>
      </c>
      <c r="G26" s="228">
        <f t="shared" si="0"/>
        <v>82.36</v>
      </c>
    </row>
    <row r="27" spans="2:7" ht="25.15" customHeight="1" x14ac:dyDescent="0.2">
      <c r="B27" s="227"/>
      <c r="C27" s="32"/>
      <c r="D27" s="229" t="s">
        <v>388</v>
      </c>
      <c r="E27" s="230" t="s">
        <v>389</v>
      </c>
      <c r="F27" s="231">
        <f>SUM(F11:F26)</f>
        <v>1620.0699999999993</v>
      </c>
      <c r="G27" s="232">
        <f>SUM(G11:G26)</f>
        <v>1620.0699999999993</v>
      </c>
    </row>
    <row r="28" spans="2:7" s="31" customFormat="1" ht="19.899999999999999" customHeight="1" x14ac:dyDescent="0.25">
      <c r="B28" s="224"/>
      <c r="C28" s="224" t="s">
        <v>384</v>
      </c>
      <c r="D28" s="225"/>
      <c r="E28" s="225"/>
      <c r="F28" s="225"/>
      <c r="G28" s="225"/>
    </row>
    <row r="29" spans="2:7" ht="10.9" customHeight="1" x14ac:dyDescent="0.2">
      <c r="B29" s="227">
        <v>2032</v>
      </c>
      <c r="C29" s="32" t="s">
        <v>137</v>
      </c>
      <c r="D29" s="32" t="s">
        <v>138</v>
      </c>
      <c r="E29" s="34">
        <v>3.5</v>
      </c>
      <c r="F29" s="33">
        <v>102.43</v>
      </c>
      <c r="G29" s="228">
        <f t="shared" ref="G29:G60" si="1">F29-F29*$G$7</f>
        <v>102.43</v>
      </c>
    </row>
    <row r="30" spans="2:7" ht="10.9" customHeight="1" x14ac:dyDescent="0.2">
      <c r="B30" s="227">
        <v>2034</v>
      </c>
      <c r="C30" s="32" t="s">
        <v>143</v>
      </c>
      <c r="D30" s="32" t="s">
        <v>144</v>
      </c>
      <c r="E30" s="34">
        <v>3.5</v>
      </c>
      <c r="F30" s="33">
        <v>102.43</v>
      </c>
      <c r="G30" s="228">
        <f t="shared" si="1"/>
        <v>102.43</v>
      </c>
    </row>
    <row r="31" spans="2:7" ht="10.9" customHeight="1" x14ac:dyDescent="0.2">
      <c r="B31" s="227">
        <v>2036</v>
      </c>
      <c r="C31" s="32" t="s">
        <v>145</v>
      </c>
      <c r="D31" s="32" t="s">
        <v>146</v>
      </c>
      <c r="E31" s="34">
        <v>1</v>
      </c>
      <c r="F31" s="33">
        <v>29.29</v>
      </c>
      <c r="G31" s="228">
        <f t="shared" si="1"/>
        <v>29.29</v>
      </c>
    </row>
    <row r="32" spans="2:7" ht="10.9" customHeight="1" x14ac:dyDescent="0.2">
      <c r="B32" s="227">
        <v>2037</v>
      </c>
      <c r="C32" s="32" t="s">
        <v>147</v>
      </c>
      <c r="D32" s="32" t="s">
        <v>148</v>
      </c>
      <c r="E32" s="34">
        <v>1</v>
      </c>
      <c r="F32" s="33">
        <v>49.56</v>
      </c>
      <c r="G32" s="228">
        <f t="shared" si="1"/>
        <v>49.56</v>
      </c>
    </row>
    <row r="33" spans="2:7" ht="10.9" customHeight="1" x14ac:dyDescent="0.2">
      <c r="B33" s="227">
        <v>2038</v>
      </c>
      <c r="C33" s="32" t="s">
        <v>149</v>
      </c>
      <c r="D33" s="32" t="s">
        <v>150</v>
      </c>
      <c r="E33" s="34">
        <v>1</v>
      </c>
      <c r="F33" s="33">
        <v>57.6</v>
      </c>
      <c r="G33" s="228">
        <f t="shared" si="1"/>
        <v>57.6</v>
      </c>
    </row>
    <row r="34" spans="2:7" ht="10.9" customHeight="1" x14ac:dyDescent="0.2">
      <c r="B34" s="227">
        <v>2039</v>
      </c>
      <c r="C34" s="32" t="s">
        <v>151</v>
      </c>
      <c r="D34" s="32" t="s">
        <v>152</v>
      </c>
      <c r="E34" s="34">
        <v>1</v>
      </c>
      <c r="F34" s="33">
        <v>49.56</v>
      </c>
      <c r="G34" s="228">
        <f t="shared" si="1"/>
        <v>49.56</v>
      </c>
    </row>
    <row r="35" spans="2:7" ht="10.9" customHeight="1" x14ac:dyDescent="0.2">
      <c r="B35" s="227">
        <v>2040</v>
      </c>
      <c r="C35" s="32" t="s">
        <v>153</v>
      </c>
      <c r="D35" s="32" t="s">
        <v>154</v>
      </c>
      <c r="E35" s="34">
        <v>1</v>
      </c>
      <c r="F35" s="33">
        <v>49.56</v>
      </c>
      <c r="G35" s="228">
        <f t="shared" si="1"/>
        <v>49.56</v>
      </c>
    </row>
    <row r="36" spans="2:7" ht="10.9" customHeight="1" x14ac:dyDescent="0.2">
      <c r="B36" s="227">
        <v>2041</v>
      </c>
      <c r="C36" s="32" t="s">
        <v>155</v>
      </c>
      <c r="D36" s="32" t="s">
        <v>156</v>
      </c>
      <c r="E36" s="34">
        <v>1</v>
      </c>
      <c r="F36" s="33">
        <v>59.64</v>
      </c>
      <c r="G36" s="228">
        <f t="shared" si="1"/>
        <v>59.64</v>
      </c>
    </row>
    <row r="37" spans="2:7" ht="10.9" customHeight="1" x14ac:dyDescent="0.2">
      <c r="B37" s="227">
        <v>2042</v>
      </c>
      <c r="C37" s="32" t="s">
        <v>157</v>
      </c>
      <c r="D37" s="32" t="s">
        <v>158</v>
      </c>
      <c r="E37" s="34">
        <v>1</v>
      </c>
      <c r="F37" s="33">
        <v>51.21</v>
      </c>
      <c r="G37" s="228">
        <f t="shared" si="1"/>
        <v>51.21</v>
      </c>
    </row>
    <row r="38" spans="2:7" ht="10.9" customHeight="1" x14ac:dyDescent="0.2">
      <c r="B38" s="227">
        <v>2043</v>
      </c>
      <c r="C38" s="32" t="s">
        <v>159</v>
      </c>
      <c r="D38" s="32" t="s">
        <v>160</v>
      </c>
      <c r="E38" s="34">
        <v>1</v>
      </c>
      <c r="F38" s="33">
        <v>68.8</v>
      </c>
      <c r="G38" s="228">
        <f t="shared" si="1"/>
        <v>68.8</v>
      </c>
    </row>
    <row r="39" spans="2:7" ht="10.9" customHeight="1" x14ac:dyDescent="0.2">
      <c r="B39" s="227">
        <v>2044</v>
      </c>
      <c r="C39" s="32" t="s">
        <v>161</v>
      </c>
      <c r="D39" s="32" t="s">
        <v>162</v>
      </c>
      <c r="E39" s="34">
        <v>1</v>
      </c>
      <c r="F39" s="33">
        <v>49.56</v>
      </c>
      <c r="G39" s="228">
        <f t="shared" si="1"/>
        <v>49.56</v>
      </c>
    </row>
    <row r="40" spans="2:7" ht="10.9" customHeight="1" x14ac:dyDescent="0.2">
      <c r="B40" s="227">
        <v>2045</v>
      </c>
      <c r="C40" s="32" t="s">
        <v>163</v>
      </c>
      <c r="D40" s="32" t="s">
        <v>164</v>
      </c>
      <c r="E40" s="34">
        <v>1</v>
      </c>
      <c r="F40" s="33">
        <v>72.849999999999994</v>
      </c>
      <c r="G40" s="228">
        <f t="shared" si="1"/>
        <v>72.849999999999994</v>
      </c>
    </row>
    <row r="41" spans="2:7" ht="10.9" customHeight="1" x14ac:dyDescent="0.2">
      <c r="B41" s="227">
        <v>2046</v>
      </c>
      <c r="C41" s="32" t="s">
        <v>165</v>
      </c>
      <c r="D41" s="32" t="s">
        <v>166</v>
      </c>
      <c r="E41" s="34">
        <v>1</v>
      </c>
      <c r="F41" s="33">
        <v>49.56</v>
      </c>
      <c r="G41" s="228">
        <f t="shared" si="1"/>
        <v>49.56</v>
      </c>
    </row>
    <row r="42" spans="2:7" ht="10.9" customHeight="1" x14ac:dyDescent="0.2">
      <c r="B42" s="227">
        <v>2047</v>
      </c>
      <c r="C42" s="32" t="s">
        <v>167</v>
      </c>
      <c r="D42" s="32" t="s">
        <v>168</v>
      </c>
      <c r="E42" s="34">
        <v>3.5</v>
      </c>
      <c r="F42" s="33">
        <v>186.04</v>
      </c>
      <c r="G42" s="228">
        <f t="shared" si="1"/>
        <v>186.04</v>
      </c>
    </row>
    <row r="43" spans="2:7" ht="10.9" customHeight="1" x14ac:dyDescent="0.2">
      <c r="B43" s="227">
        <v>2048</v>
      </c>
      <c r="C43" s="32" t="s">
        <v>169</v>
      </c>
      <c r="D43" s="32" t="s">
        <v>170</v>
      </c>
      <c r="E43" s="34">
        <v>3.5</v>
      </c>
      <c r="F43" s="33">
        <v>123.41</v>
      </c>
      <c r="G43" s="228">
        <f t="shared" si="1"/>
        <v>123.41</v>
      </c>
    </row>
    <row r="44" spans="2:7" ht="10.9" customHeight="1" x14ac:dyDescent="0.2">
      <c r="B44" s="227">
        <v>2049</v>
      </c>
      <c r="C44" s="32" t="s">
        <v>171</v>
      </c>
      <c r="D44" s="32" t="s">
        <v>172</v>
      </c>
      <c r="E44" s="34">
        <v>1</v>
      </c>
      <c r="F44" s="33">
        <v>32.64</v>
      </c>
      <c r="G44" s="228">
        <f t="shared" si="1"/>
        <v>32.64</v>
      </c>
    </row>
    <row r="45" spans="2:7" ht="10.9" customHeight="1" x14ac:dyDescent="0.2">
      <c r="B45" s="227">
        <v>2050</v>
      </c>
      <c r="C45" s="32" t="s">
        <v>173</v>
      </c>
      <c r="D45" s="32" t="s">
        <v>174</v>
      </c>
      <c r="E45" s="34">
        <v>1</v>
      </c>
      <c r="F45" s="33">
        <v>60.74</v>
      </c>
      <c r="G45" s="228">
        <f t="shared" si="1"/>
        <v>60.74</v>
      </c>
    </row>
    <row r="46" spans="2:7" ht="10.9" customHeight="1" x14ac:dyDescent="0.2">
      <c r="B46" s="227">
        <v>2051</v>
      </c>
      <c r="C46" s="32" t="s">
        <v>175</v>
      </c>
      <c r="D46" s="32" t="s">
        <v>176</v>
      </c>
      <c r="E46" s="34">
        <v>1</v>
      </c>
      <c r="F46" s="33">
        <v>59.2</v>
      </c>
      <c r="G46" s="228">
        <f t="shared" si="1"/>
        <v>59.2</v>
      </c>
    </row>
    <row r="47" spans="2:7" ht="10.9" customHeight="1" x14ac:dyDescent="0.2">
      <c r="B47" s="227">
        <v>2052</v>
      </c>
      <c r="C47" s="32" t="s">
        <v>177</v>
      </c>
      <c r="D47" s="32" t="s">
        <v>178</v>
      </c>
      <c r="E47" s="34">
        <v>1</v>
      </c>
      <c r="F47" s="33">
        <v>39.03</v>
      </c>
      <c r="G47" s="228">
        <f t="shared" si="1"/>
        <v>39.03</v>
      </c>
    </row>
    <row r="48" spans="2:7" ht="10.9" customHeight="1" x14ac:dyDescent="0.2">
      <c r="B48" s="227">
        <v>2053</v>
      </c>
      <c r="C48" s="32" t="s">
        <v>179</v>
      </c>
      <c r="D48" s="32" t="s">
        <v>180</v>
      </c>
      <c r="E48" s="34">
        <v>1</v>
      </c>
      <c r="F48" s="33">
        <v>29.29</v>
      </c>
      <c r="G48" s="228">
        <f t="shared" si="1"/>
        <v>29.29</v>
      </c>
    </row>
    <row r="49" spans="2:7" ht="10.9" customHeight="1" x14ac:dyDescent="0.2">
      <c r="B49" s="227">
        <v>2054</v>
      </c>
      <c r="C49" s="32" t="s">
        <v>181</v>
      </c>
      <c r="D49" s="32" t="s">
        <v>182</v>
      </c>
      <c r="E49" s="34">
        <v>1</v>
      </c>
      <c r="F49" s="33">
        <v>32.130000000000003</v>
      </c>
      <c r="G49" s="228">
        <f t="shared" si="1"/>
        <v>32.130000000000003</v>
      </c>
    </row>
    <row r="50" spans="2:7" ht="10.9" customHeight="1" x14ac:dyDescent="0.2">
      <c r="B50" s="227">
        <v>2055</v>
      </c>
      <c r="C50" s="32" t="s">
        <v>183</v>
      </c>
      <c r="D50" s="32" t="s">
        <v>184</v>
      </c>
      <c r="E50" s="34">
        <v>1</v>
      </c>
      <c r="F50" s="33">
        <v>49.56</v>
      </c>
      <c r="G50" s="228">
        <f t="shared" si="1"/>
        <v>49.56</v>
      </c>
    </row>
    <row r="51" spans="2:7" ht="10.9" customHeight="1" x14ac:dyDescent="0.2">
      <c r="B51" s="227">
        <v>2056</v>
      </c>
      <c r="C51" s="32" t="s">
        <v>185</v>
      </c>
      <c r="D51" s="32" t="s">
        <v>186</v>
      </c>
      <c r="E51" s="34">
        <v>1</v>
      </c>
      <c r="F51" s="33">
        <v>33.33</v>
      </c>
      <c r="G51" s="228">
        <f t="shared" si="1"/>
        <v>33.33</v>
      </c>
    </row>
    <row r="52" spans="2:7" ht="10.9" customHeight="1" x14ac:dyDescent="0.2">
      <c r="B52" s="227">
        <v>2057</v>
      </c>
      <c r="C52" s="32" t="s">
        <v>187</v>
      </c>
      <c r="D52" s="32" t="s">
        <v>188</v>
      </c>
      <c r="E52" s="34">
        <v>1</v>
      </c>
      <c r="F52" s="33">
        <v>49.56</v>
      </c>
      <c r="G52" s="228">
        <f t="shared" si="1"/>
        <v>49.56</v>
      </c>
    </row>
    <row r="53" spans="2:7" ht="10.9" customHeight="1" x14ac:dyDescent="0.2">
      <c r="B53" s="227">
        <v>2058</v>
      </c>
      <c r="C53" s="32" t="s">
        <v>189</v>
      </c>
      <c r="D53" s="32" t="s">
        <v>190</v>
      </c>
      <c r="E53" s="34">
        <v>1</v>
      </c>
      <c r="F53" s="33">
        <v>54.88</v>
      </c>
      <c r="G53" s="228">
        <f t="shared" si="1"/>
        <v>54.88</v>
      </c>
    </row>
    <row r="54" spans="2:7" ht="10.9" customHeight="1" x14ac:dyDescent="0.2">
      <c r="B54" s="227">
        <v>2059</v>
      </c>
      <c r="C54" s="32" t="s">
        <v>191</v>
      </c>
      <c r="D54" s="32" t="s">
        <v>192</v>
      </c>
      <c r="E54" s="34">
        <v>1</v>
      </c>
      <c r="F54" s="33">
        <v>55.2</v>
      </c>
      <c r="G54" s="228">
        <f t="shared" si="1"/>
        <v>55.2</v>
      </c>
    </row>
    <row r="55" spans="2:7" ht="10.9" customHeight="1" x14ac:dyDescent="0.2">
      <c r="B55" s="227">
        <v>2061</v>
      </c>
      <c r="C55" s="32" t="s">
        <v>193</v>
      </c>
      <c r="D55" s="32" t="s">
        <v>194</v>
      </c>
      <c r="E55" s="34">
        <v>3.5</v>
      </c>
      <c r="F55" s="33">
        <v>102.43</v>
      </c>
      <c r="G55" s="228">
        <f t="shared" si="1"/>
        <v>102.43</v>
      </c>
    </row>
    <row r="56" spans="2:7" ht="10.9" customHeight="1" x14ac:dyDescent="0.2">
      <c r="B56" s="227">
        <v>2064</v>
      </c>
      <c r="C56" s="32" t="s">
        <v>195</v>
      </c>
      <c r="D56" s="32" t="s">
        <v>196</v>
      </c>
      <c r="E56" s="34">
        <v>3.5</v>
      </c>
      <c r="F56" s="33">
        <v>102.43</v>
      </c>
      <c r="G56" s="228">
        <f t="shared" si="1"/>
        <v>102.43</v>
      </c>
    </row>
    <row r="57" spans="2:7" ht="10.9" customHeight="1" x14ac:dyDescent="0.2">
      <c r="B57" s="227">
        <v>2065</v>
      </c>
      <c r="C57" s="32" t="s">
        <v>197</v>
      </c>
      <c r="D57" s="32" t="s">
        <v>198</v>
      </c>
      <c r="E57" s="34">
        <v>1</v>
      </c>
      <c r="F57" s="33">
        <v>29.29</v>
      </c>
      <c r="G57" s="228">
        <f t="shared" si="1"/>
        <v>29.29</v>
      </c>
    </row>
    <row r="58" spans="2:7" ht="10.9" customHeight="1" x14ac:dyDescent="0.2">
      <c r="B58" s="227">
        <v>2066</v>
      </c>
      <c r="C58" s="32" t="s">
        <v>199</v>
      </c>
      <c r="D58" s="32" t="s">
        <v>200</v>
      </c>
      <c r="E58" s="34">
        <v>1</v>
      </c>
      <c r="F58" s="33">
        <v>29.29</v>
      </c>
      <c r="G58" s="228">
        <f t="shared" si="1"/>
        <v>29.29</v>
      </c>
    </row>
    <row r="59" spans="2:7" ht="10.9" customHeight="1" x14ac:dyDescent="0.2">
      <c r="B59" s="227">
        <v>2067</v>
      </c>
      <c r="C59" s="32" t="s">
        <v>201</v>
      </c>
      <c r="D59" s="32" t="s">
        <v>202</v>
      </c>
      <c r="E59" s="34">
        <v>1</v>
      </c>
      <c r="F59" s="33">
        <v>29.29</v>
      </c>
      <c r="G59" s="228">
        <f t="shared" si="1"/>
        <v>29.29</v>
      </c>
    </row>
    <row r="60" spans="2:7" ht="10.9" customHeight="1" x14ac:dyDescent="0.2">
      <c r="B60" s="227">
        <v>2068</v>
      </c>
      <c r="C60" s="32" t="s">
        <v>203</v>
      </c>
      <c r="D60" s="32" t="s">
        <v>204</v>
      </c>
      <c r="E60" s="34">
        <v>1</v>
      </c>
      <c r="F60" s="33">
        <v>29.29</v>
      </c>
      <c r="G60" s="228">
        <f t="shared" si="1"/>
        <v>29.29</v>
      </c>
    </row>
    <row r="61" spans="2:7" ht="10.9" customHeight="1" x14ac:dyDescent="0.2">
      <c r="B61" s="227">
        <v>2069</v>
      </c>
      <c r="C61" s="32" t="s">
        <v>205</v>
      </c>
      <c r="D61" s="32" t="s">
        <v>206</v>
      </c>
      <c r="E61" s="34">
        <v>1</v>
      </c>
      <c r="F61" s="33">
        <v>29.29</v>
      </c>
      <c r="G61" s="228">
        <f t="shared" ref="G61:G92" si="2">F61-F61*$G$7</f>
        <v>29.29</v>
      </c>
    </row>
    <row r="62" spans="2:7" ht="10.9" customHeight="1" x14ac:dyDescent="0.2">
      <c r="B62" s="227">
        <v>2070</v>
      </c>
      <c r="C62" s="32" t="s">
        <v>207</v>
      </c>
      <c r="D62" s="32" t="s">
        <v>208</v>
      </c>
      <c r="E62" s="34">
        <v>1</v>
      </c>
      <c r="F62" s="33">
        <v>31.28</v>
      </c>
      <c r="G62" s="228">
        <f t="shared" si="2"/>
        <v>31.28</v>
      </c>
    </row>
    <row r="63" spans="2:7" ht="10.9" customHeight="1" x14ac:dyDescent="0.2">
      <c r="B63" s="227">
        <v>2071</v>
      </c>
      <c r="C63" s="32" t="s">
        <v>209</v>
      </c>
      <c r="D63" s="32" t="s">
        <v>210</v>
      </c>
      <c r="E63" s="34">
        <v>0.5</v>
      </c>
      <c r="F63" s="33">
        <v>24.86</v>
      </c>
      <c r="G63" s="228">
        <f t="shared" si="2"/>
        <v>24.86</v>
      </c>
    </row>
    <row r="64" spans="2:7" ht="10.9" customHeight="1" x14ac:dyDescent="0.2">
      <c r="B64" s="227">
        <v>2072</v>
      </c>
      <c r="C64" s="32" t="s">
        <v>211</v>
      </c>
      <c r="D64" s="32" t="s">
        <v>212</v>
      </c>
      <c r="E64" s="34">
        <v>0.5</v>
      </c>
      <c r="F64" s="33">
        <v>24.86</v>
      </c>
      <c r="G64" s="228">
        <f t="shared" si="2"/>
        <v>24.86</v>
      </c>
    </row>
    <row r="65" spans="2:7" ht="10.9" customHeight="1" x14ac:dyDescent="0.2">
      <c r="B65" s="227">
        <v>2073</v>
      </c>
      <c r="C65" s="32" t="s">
        <v>213</v>
      </c>
      <c r="D65" s="32" t="s">
        <v>214</v>
      </c>
      <c r="E65" s="34">
        <v>0.5</v>
      </c>
      <c r="F65" s="33">
        <v>24.86</v>
      </c>
      <c r="G65" s="228">
        <f t="shared" si="2"/>
        <v>24.86</v>
      </c>
    </row>
    <row r="66" spans="2:7" ht="10.9" customHeight="1" x14ac:dyDescent="0.2">
      <c r="B66" s="227">
        <v>2075</v>
      </c>
      <c r="C66" s="32" t="s">
        <v>215</v>
      </c>
      <c r="D66" s="32" t="s">
        <v>216</v>
      </c>
      <c r="E66" s="34">
        <v>0.5</v>
      </c>
      <c r="F66" s="33">
        <v>24.86</v>
      </c>
      <c r="G66" s="228">
        <f t="shared" si="2"/>
        <v>24.86</v>
      </c>
    </row>
    <row r="67" spans="2:7" ht="10.9" customHeight="1" x14ac:dyDescent="0.2">
      <c r="B67" s="227">
        <v>2076</v>
      </c>
      <c r="C67" s="32" t="s">
        <v>217</v>
      </c>
      <c r="D67" s="32" t="s">
        <v>218</v>
      </c>
      <c r="E67" s="34">
        <v>1</v>
      </c>
      <c r="F67" s="33">
        <v>51.19</v>
      </c>
      <c r="G67" s="228">
        <f t="shared" si="2"/>
        <v>51.19</v>
      </c>
    </row>
    <row r="68" spans="2:7" ht="10.9" customHeight="1" x14ac:dyDescent="0.2">
      <c r="B68" s="227">
        <v>2077</v>
      </c>
      <c r="C68" s="32" t="s">
        <v>219</v>
      </c>
      <c r="D68" s="32" t="s">
        <v>220</v>
      </c>
      <c r="E68" s="34">
        <v>1</v>
      </c>
      <c r="F68" s="33">
        <v>49.56</v>
      </c>
      <c r="G68" s="228">
        <f t="shared" si="2"/>
        <v>49.56</v>
      </c>
    </row>
    <row r="69" spans="2:7" ht="10.9" customHeight="1" x14ac:dyDescent="0.2">
      <c r="B69" s="227">
        <v>2078</v>
      </c>
      <c r="C69" s="32" t="s">
        <v>221</v>
      </c>
      <c r="D69" s="32" t="s">
        <v>222</v>
      </c>
      <c r="E69" s="34">
        <v>0.5</v>
      </c>
      <c r="F69" s="33">
        <v>24.86</v>
      </c>
      <c r="G69" s="228">
        <f t="shared" si="2"/>
        <v>24.86</v>
      </c>
    </row>
    <row r="70" spans="2:7" ht="10.9" customHeight="1" x14ac:dyDescent="0.2">
      <c r="B70" s="227">
        <v>2081</v>
      </c>
      <c r="C70" s="32" t="s">
        <v>223</v>
      </c>
      <c r="D70" s="32" t="s">
        <v>224</v>
      </c>
      <c r="E70" s="34">
        <v>1</v>
      </c>
      <c r="F70" s="33">
        <v>49.69</v>
      </c>
      <c r="G70" s="228">
        <f t="shared" si="2"/>
        <v>49.69</v>
      </c>
    </row>
    <row r="71" spans="2:7" ht="10.9" customHeight="1" x14ac:dyDescent="0.2">
      <c r="B71" s="227">
        <v>2082</v>
      </c>
      <c r="C71" s="32" t="s">
        <v>225</v>
      </c>
      <c r="D71" s="32" t="s">
        <v>226</v>
      </c>
      <c r="E71" s="34">
        <v>0.5</v>
      </c>
      <c r="F71" s="33">
        <v>24.86</v>
      </c>
      <c r="G71" s="228">
        <f t="shared" si="2"/>
        <v>24.86</v>
      </c>
    </row>
    <row r="72" spans="2:7" ht="10.9" customHeight="1" x14ac:dyDescent="0.2">
      <c r="B72" s="227">
        <v>2083</v>
      </c>
      <c r="C72" s="32" t="s">
        <v>227</v>
      </c>
      <c r="D72" s="32" t="s">
        <v>228</v>
      </c>
      <c r="E72" s="34">
        <v>3.5</v>
      </c>
      <c r="F72" s="33">
        <v>109.43</v>
      </c>
      <c r="G72" s="228">
        <f t="shared" si="2"/>
        <v>109.43</v>
      </c>
    </row>
    <row r="73" spans="2:7" ht="10.9" customHeight="1" x14ac:dyDescent="0.2">
      <c r="B73" s="227">
        <v>2084</v>
      </c>
      <c r="C73" s="32" t="s">
        <v>229</v>
      </c>
      <c r="D73" s="32" t="s">
        <v>230</v>
      </c>
      <c r="E73" s="34">
        <v>0.5</v>
      </c>
      <c r="F73" s="33">
        <v>24.86</v>
      </c>
      <c r="G73" s="228">
        <f t="shared" si="2"/>
        <v>24.86</v>
      </c>
    </row>
    <row r="74" spans="2:7" ht="10.9" customHeight="1" x14ac:dyDescent="0.2">
      <c r="B74" s="227">
        <v>9011</v>
      </c>
      <c r="C74" s="32" t="s">
        <v>231</v>
      </c>
      <c r="D74" s="32" t="s">
        <v>232</v>
      </c>
      <c r="E74" s="34">
        <v>0.5</v>
      </c>
      <c r="F74" s="33">
        <v>24.86</v>
      </c>
      <c r="G74" s="228">
        <f t="shared" si="2"/>
        <v>24.86</v>
      </c>
    </row>
    <row r="75" spans="2:7" ht="10.9" customHeight="1" x14ac:dyDescent="0.2">
      <c r="B75" s="227">
        <v>2087</v>
      </c>
      <c r="C75" s="32" t="s">
        <v>233</v>
      </c>
      <c r="D75" s="32" t="s">
        <v>234</v>
      </c>
      <c r="E75" s="34">
        <v>1</v>
      </c>
      <c r="F75" s="33">
        <v>29.29</v>
      </c>
      <c r="G75" s="228">
        <f t="shared" si="2"/>
        <v>29.29</v>
      </c>
    </row>
    <row r="76" spans="2:7" ht="10.9" customHeight="1" x14ac:dyDescent="0.2">
      <c r="B76" s="227">
        <v>2088</v>
      </c>
      <c r="C76" s="32" t="s">
        <v>235</v>
      </c>
      <c r="D76" s="32" t="s">
        <v>236</v>
      </c>
      <c r="E76" s="34">
        <v>0.5</v>
      </c>
      <c r="F76" s="33">
        <v>29.23</v>
      </c>
      <c r="G76" s="228">
        <f t="shared" si="2"/>
        <v>29.23</v>
      </c>
    </row>
    <row r="77" spans="2:7" ht="10.9" customHeight="1" x14ac:dyDescent="0.2">
      <c r="B77" s="227">
        <v>2090</v>
      </c>
      <c r="C77" s="32" t="s">
        <v>237</v>
      </c>
      <c r="D77" s="32" t="s">
        <v>238</v>
      </c>
      <c r="E77" s="34">
        <v>3.5</v>
      </c>
      <c r="F77" s="33">
        <v>107.72</v>
      </c>
      <c r="G77" s="228">
        <f t="shared" si="2"/>
        <v>107.72</v>
      </c>
    </row>
    <row r="78" spans="2:7" ht="10.9" customHeight="1" x14ac:dyDescent="0.2">
      <c r="B78" s="227">
        <v>2091</v>
      </c>
      <c r="C78" s="32" t="s">
        <v>239</v>
      </c>
      <c r="D78" s="32" t="s">
        <v>240</v>
      </c>
      <c r="E78" s="34">
        <v>0.5</v>
      </c>
      <c r="F78" s="33">
        <v>24.86</v>
      </c>
      <c r="G78" s="228">
        <f t="shared" si="2"/>
        <v>24.86</v>
      </c>
    </row>
    <row r="79" spans="2:7" ht="10.9" customHeight="1" x14ac:dyDescent="0.2">
      <c r="B79" s="227">
        <v>2093</v>
      </c>
      <c r="C79" s="32" t="s">
        <v>241</v>
      </c>
      <c r="D79" s="32" t="s">
        <v>242</v>
      </c>
      <c r="E79" s="34">
        <v>0.5</v>
      </c>
      <c r="F79" s="33">
        <v>24.86</v>
      </c>
      <c r="G79" s="228">
        <f t="shared" si="2"/>
        <v>24.86</v>
      </c>
    </row>
    <row r="80" spans="2:7" ht="10.9" customHeight="1" x14ac:dyDescent="0.2">
      <c r="B80" s="227">
        <v>2094</v>
      </c>
      <c r="C80" s="32" t="s">
        <v>243</v>
      </c>
      <c r="D80" s="32" t="s">
        <v>244</v>
      </c>
      <c r="E80" s="34">
        <v>1</v>
      </c>
      <c r="F80" s="33">
        <v>49.56</v>
      </c>
      <c r="G80" s="228">
        <f t="shared" si="2"/>
        <v>49.56</v>
      </c>
    </row>
    <row r="81" spans="2:7" ht="10.9" customHeight="1" x14ac:dyDescent="0.2">
      <c r="B81" s="227">
        <v>2095</v>
      </c>
      <c r="C81" s="32" t="s">
        <v>245</v>
      </c>
      <c r="D81" s="32" t="s">
        <v>246</v>
      </c>
      <c r="E81" s="34">
        <v>1</v>
      </c>
      <c r="F81" s="33">
        <v>49.56</v>
      </c>
      <c r="G81" s="228">
        <f t="shared" si="2"/>
        <v>49.56</v>
      </c>
    </row>
    <row r="82" spans="2:7" ht="10.9" customHeight="1" x14ac:dyDescent="0.2">
      <c r="B82" s="227">
        <v>2096</v>
      </c>
      <c r="C82" s="32" t="s">
        <v>247</v>
      </c>
      <c r="D82" s="32" t="s">
        <v>248</v>
      </c>
      <c r="E82" s="34">
        <v>1</v>
      </c>
      <c r="F82" s="33">
        <v>49.56</v>
      </c>
      <c r="G82" s="228">
        <f t="shared" si="2"/>
        <v>49.56</v>
      </c>
    </row>
    <row r="83" spans="2:7" ht="10.9" customHeight="1" x14ac:dyDescent="0.2">
      <c r="B83" s="227">
        <v>2097</v>
      </c>
      <c r="C83" s="32" t="s">
        <v>249</v>
      </c>
      <c r="D83" s="32" t="s">
        <v>250</v>
      </c>
      <c r="E83" s="34">
        <v>3.5</v>
      </c>
      <c r="F83" s="33">
        <v>107.72</v>
      </c>
      <c r="G83" s="228">
        <f t="shared" si="2"/>
        <v>107.72</v>
      </c>
    </row>
    <row r="84" spans="2:7" ht="10.9" customHeight="1" x14ac:dyDescent="0.2">
      <c r="B84" s="227">
        <v>2098</v>
      </c>
      <c r="C84" s="32" t="s">
        <v>251</v>
      </c>
      <c r="D84" s="32" t="s">
        <v>252</v>
      </c>
      <c r="E84" s="34">
        <v>1</v>
      </c>
      <c r="F84" s="33">
        <v>49.56</v>
      </c>
      <c r="G84" s="228">
        <f t="shared" si="2"/>
        <v>49.56</v>
      </c>
    </row>
    <row r="85" spans="2:7" ht="10.9" customHeight="1" x14ac:dyDescent="0.2">
      <c r="B85" s="227">
        <v>2099</v>
      </c>
      <c r="C85" s="32" t="s">
        <v>253</v>
      </c>
      <c r="D85" s="32" t="s">
        <v>254</v>
      </c>
      <c r="E85" s="34">
        <v>0.5</v>
      </c>
      <c r="F85" s="33">
        <v>24.86</v>
      </c>
      <c r="G85" s="228">
        <f t="shared" si="2"/>
        <v>24.86</v>
      </c>
    </row>
    <row r="86" spans="2:7" ht="10.9" customHeight="1" x14ac:dyDescent="0.2">
      <c r="B86" s="227">
        <v>2101</v>
      </c>
      <c r="C86" s="32" t="s">
        <v>255</v>
      </c>
      <c r="D86" s="32" t="s">
        <v>256</v>
      </c>
      <c r="E86" s="34">
        <v>3.5</v>
      </c>
      <c r="F86" s="33">
        <v>173.61</v>
      </c>
      <c r="G86" s="228">
        <f t="shared" si="2"/>
        <v>173.61</v>
      </c>
    </row>
    <row r="87" spans="2:7" ht="10.9" customHeight="1" x14ac:dyDescent="0.2">
      <c r="B87" s="227">
        <v>2102</v>
      </c>
      <c r="C87" s="32" t="s">
        <v>257</v>
      </c>
      <c r="D87" s="32" t="s">
        <v>258</v>
      </c>
      <c r="E87" s="34">
        <v>1</v>
      </c>
      <c r="F87" s="33">
        <v>49.56</v>
      </c>
      <c r="G87" s="228">
        <f t="shared" si="2"/>
        <v>49.56</v>
      </c>
    </row>
    <row r="88" spans="2:7" ht="10.9" customHeight="1" x14ac:dyDescent="0.2">
      <c r="B88" s="227">
        <v>2103</v>
      </c>
      <c r="C88" s="32" t="s">
        <v>259</v>
      </c>
      <c r="D88" s="32" t="s">
        <v>260</v>
      </c>
      <c r="E88" s="34">
        <v>3.5</v>
      </c>
      <c r="F88" s="33">
        <v>173.61</v>
      </c>
      <c r="G88" s="228">
        <f t="shared" si="2"/>
        <v>173.61</v>
      </c>
    </row>
    <row r="89" spans="2:7" ht="10.9" customHeight="1" x14ac:dyDescent="0.2">
      <c r="B89" s="227">
        <v>2104</v>
      </c>
      <c r="C89" s="32" t="s">
        <v>261</v>
      </c>
      <c r="D89" s="32" t="s">
        <v>262</v>
      </c>
      <c r="E89" s="34">
        <v>1</v>
      </c>
      <c r="F89" s="33">
        <v>49.56</v>
      </c>
      <c r="G89" s="228">
        <f t="shared" si="2"/>
        <v>49.56</v>
      </c>
    </row>
    <row r="90" spans="2:7" ht="10.9" customHeight="1" x14ac:dyDescent="0.2">
      <c r="B90" s="227">
        <v>2105</v>
      </c>
      <c r="C90" s="32" t="s">
        <v>263</v>
      </c>
      <c r="D90" s="32" t="s">
        <v>264</v>
      </c>
      <c r="E90" s="34">
        <v>1</v>
      </c>
      <c r="F90" s="33">
        <v>49.56</v>
      </c>
      <c r="G90" s="228">
        <f t="shared" si="2"/>
        <v>49.56</v>
      </c>
    </row>
    <row r="91" spans="2:7" ht="10.9" customHeight="1" x14ac:dyDescent="0.2">
      <c r="B91" s="227">
        <v>2106</v>
      </c>
      <c r="C91" s="32" t="s">
        <v>265</v>
      </c>
      <c r="D91" s="32" t="s">
        <v>266</v>
      </c>
      <c r="E91" s="34">
        <v>3.5</v>
      </c>
      <c r="F91" s="33">
        <v>107.72</v>
      </c>
      <c r="G91" s="228">
        <f t="shared" si="2"/>
        <v>107.72</v>
      </c>
    </row>
    <row r="92" spans="2:7" ht="10.9" customHeight="1" x14ac:dyDescent="0.2">
      <c r="B92" s="227">
        <v>2107</v>
      </c>
      <c r="C92" s="32" t="s">
        <v>267</v>
      </c>
      <c r="D92" s="32" t="s">
        <v>268</v>
      </c>
      <c r="E92" s="34">
        <v>3.5</v>
      </c>
      <c r="F92" s="33">
        <v>108.54</v>
      </c>
      <c r="G92" s="228">
        <f t="shared" si="2"/>
        <v>108.54</v>
      </c>
    </row>
    <row r="93" spans="2:7" ht="10.9" customHeight="1" x14ac:dyDescent="0.2">
      <c r="B93" s="227">
        <v>2108</v>
      </c>
      <c r="C93" s="32" t="s">
        <v>269</v>
      </c>
      <c r="D93" s="32" t="s">
        <v>270</v>
      </c>
      <c r="E93" s="34">
        <v>3.5</v>
      </c>
      <c r="F93" s="33">
        <v>149.08000000000001</v>
      </c>
      <c r="G93" s="228">
        <f t="shared" ref="G93:G99" si="3">F93-F93*$G$7</f>
        <v>149.08000000000001</v>
      </c>
    </row>
    <row r="94" spans="2:7" ht="10.9" customHeight="1" x14ac:dyDescent="0.2">
      <c r="B94" s="227">
        <v>2109</v>
      </c>
      <c r="C94" s="32" t="s">
        <v>271</v>
      </c>
      <c r="D94" s="32" t="s">
        <v>272</v>
      </c>
      <c r="E94" s="34">
        <v>3.5</v>
      </c>
      <c r="F94" s="33">
        <v>136</v>
      </c>
      <c r="G94" s="228">
        <f t="shared" si="3"/>
        <v>136</v>
      </c>
    </row>
    <row r="95" spans="2:7" ht="10.9" customHeight="1" x14ac:dyDescent="0.2">
      <c r="B95" s="227">
        <v>2110</v>
      </c>
      <c r="C95" s="32" t="s">
        <v>273</v>
      </c>
      <c r="D95" s="32" t="s">
        <v>274</v>
      </c>
      <c r="E95" s="34">
        <v>0.5</v>
      </c>
      <c r="F95" s="33">
        <v>45.16</v>
      </c>
      <c r="G95" s="228">
        <f t="shared" si="3"/>
        <v>45.16</v>
      </c>
    </row>
    <row r="96" spans="2:7" ht="10.9" customHeight="1" x14ac:dyDescent="0.2">
      <c r="B96" s="227">
        <v>2111</v>
      </c>
      <c r="C96" s="32" t="s">
        <v>275</v>
      </c>
      <c r="D96" s="32" t="s">
        <v>276</v>
      </c>
      <c r="E96" s="34">
        <v>0.5</v>
      </c>
      <c r="F96" s="33">
        <v>45.16</v>
      </c>
      <c r="G96" s="228">
        <f t="shared" si="3"/>
        <v>45.16</v>
      </c>
    </row>
    <row r="97" spans="2:7" ht="10.9" customHeight="1" x14ac:dyDescent="0.2">
      <c r="B97" s="227">
        <v>2112</v>
      </c>
      <c r="C97" s="32" t="s">
        <v>277</v>
      </c>
      <c r="D97" s="32" t="s">
        <v>278</v>
      </c>
      <c r="E97" s="34">
        <v>0.5</v>
      </c>
      <c r="F97" s="33">
        <v>45.16</v>
      </c>
      <c r="G97" s="228">
        <f t="shared" si="3"/>
        <v>45.16</v>
      </c>
    </row>
    <row r="98" spans="2:7" ht="10.9" customHeight="1" x14ac:dyDescent="0.2">
      <c r="B98" s="227">
        <v>2113</v>
      </c>
      <c r="C98" s="32" t="s">
        <v>281</v>
      </c>
      <c r="D98" s="32" t="s">
        <v>282</v>
      </c>
      <c r="E98" s="34">
        <v>3.5</v>
      </c>
      <c r="F98" s="33">
        <v>107.72</v>
      </c>
      <c r="G98" s="228">
        <f t="shared" si="3"/>
        <v>107.72</v>
      </c>
    </row>
    <row r="99" spans="2:7" ht="10.9" customHeight="1" x14ac:dyDescent="0.2">
      <c r="B99" s="227">
        <v>2114</v>
      </c>
      <c r="C99" s="32" t="s">
        <v>283</v>
      </c>
      <c r="D99" s="32" t="s">
        <v>284</v>
      </c>
      <c r="E99" s="34">
        <v>3.5</v>
      </c>
      <c r="F99" s="33">
        <v>107.72</v>
      </c>
      <c r="G99" s="228">
        <f t="shared" si="3"/>
        <v>107.72</v>
      </c>
    </row>
    <row r="100" spans="2:7" ht="25.15" customHeight="1" x14ac:dyDescent="0.2">
      <c r="B100" s="227"/>
      <c r="C100" s="32"/>
      <c r="D100" s="229" t="s">
        <v>387</v>
      </c>
      <c r="E100" s="230" t="s">
        <v>390</v>
      </c>
      <c r="F100" s="231">
        <f>SUM(F29:F99)</f>
        <v>4333.34</v>
      </c>
      <c r="G100" s="232">
        <f>SUM(G29:G99)</f>
        <v>4333.34</v>
      </c>
    </row>
    <row r="101" spans="2:7" s="31" customFormat="1" ht="19.899999999999999" customHeight="1" x14ac:dyDescent="0.25">
      <c r="B101" s="224"/>
      <c r="C101" s="224" t="s">
        <v>386</v>
      </c>
      <c r="D101" s="225"/>
      <c r="E101" s="225"/>
      <c r="F101" s="225"/>
      <c r="G101" s="225"/>
    </row>
    <row r="102" spans="2:7" ht="10.9" customHeight="1" x14ac:dyDescent="0.2">
      <c r="B102" s="227">
        <v>11881</v>
      </c>
      <c r="C102" s="32" t="s">
        <v>342</v>
      </c>
      <c r="D102" s="32" t="s">
        <v>343</v>
      </c>
      <c r="E102" s="32"/>
      <c r="F102" s="33">
        <v>24.6</v>
      </c>
      <c r="G102" s="228">
        <f t="shared" ref="G102:G125" si="4">F102-F102*$G$7</f>
        <v>24.6</v>
      </c>
    </row>
    <row r="103" spans="2:7" ht="10.9" customHeight="1" x14ac:dyDescent="0.2">
      <c r="B103" s="227">
        <v>11882</v>
      </c>
      <c r="C103" s="32" t="s">
        <v>344</v>
      </c>
      <c r="D103" s="32" t="s">
        <v>345</v>
      </c>
      <c r="E103" s="32"/>
      <c r="F103" s="33">
        <v>24.6</v>
      </c>
      <c r="G103" s="228">
        <f t="shared" si="4"/>
        <v>24.6</v>
      </c>
    </row>
    <row r="104" spans="2:7" ht="10.9" customHeight="1" x14ac:dyDescent="0.2">
      <c r="B104" s="227">
        <v>9151</v>
      </c>
      <c r="C104" s="32" t="s">
        <v>346</v>
      </c>
      <c r="D104" s="32" t="s">
        <v>347</v>
      </c>
      <c r="E104" s="32"/>
      <c r="F104" s="33">
        <v>18.57</v>
      </c>
      <c r="G104" s="228">
        <f t="shared" si="4"/>
        <v>18.57</v>
      </c>
    </row>
    <row r="105" spans="2:7" ht="10.9" customHeight="1" x14ac:dyDescent="0.2">
      <c r="B105" s="227">
        <v>9324</v>
      </c>
      <c r="C105" s="32" t="s">
        <v>348</v>
      </c>
      <c r="D105" s="32" t="s">
        <v>349</v>
      </c>
      <c r="E105" s="32"/>
      <c r="F105" s="33">
        <v>19.54</v>
      </c>
      <c r="G105" s="228">
        <f t="shared" si="4"/>
        <v>19.54</v>
      </c>
    </row>
    <row r="106" spans="2:7" ht="10.9" customHeight="1" x14ac:dyDescent="0.2">
      <c r="B106" s="227">
        <v>9325</v>
      </c>
      <c r="C106" s="32" t="s">
        <v>350</v>
      </c>
      <c r="D106" s="32" t="s">
        <v>351</v>
      </c>
      <c r="E106" s="32"/>
      <c r="F106" s="33">
        <v>55.69</v>
      </c>
      <c r="G106" s="228">
        <f t="shared" si="4"/>
        <v>55.69</v>
      </c>
    </row>
    <row r="107" spans="2:7" ht="10.9" customHeight="1" x14ac:dyDescent="0.2">
      <c r="B107" s="227">
        <v>9152</v>
      </c>
      <c r="C107" s="32" t="s">
        <v>352</v>
      </c>
      <c r="D107" s="32" t="s">
        <v>353</v>
      </c>
      <c r="E107" s="32"/>
      <c r="F107" s="33">
        <v>18.57</v>
      </c>
      <c r="G107" s="228">
        <f t="shared" si="4"/>
        <v>18.57</v>
      </c>
    </row>
    <row r="108" spans="2:7" ht="10.9" customHeight="1" x14ac:dyDescent="0.2">
      <c r="B108" s="227">
        <v>9326</v>
      </c>
      <c r="C108" s="32" t="s">
        <v>354</v>
      </c>
      <c r="D108" s="32" t="s">
        <v>355</v>
      </c>
      <c r="E108" s="32"/>
      <c r="F108" s="33">
        <v>19.8</v>
      </c>
      <c r="G108" s="228">
        <f t="shared" si="4"/>
        <v>19.8</v>
      </c>
    </row>
    <row r="109" spans="2:7" ht="10.9" customHeight="1" x14ac:dyDescent="0.2">
      <c r="B109" s="227">
        <v>9067</v>
      </c>
      <c r="C109" s="32" t="s">
        <v>356</v>
      </c>
      <c r="D109" s="32" t="s">
        <v>357</v>
      </c>
      <c r="E109" s="32"/>
      <c r="F109" s="33">
        <v>55.69</v>
      </c>
      <c r="G109" s="228">
        <f t="shared" si="4"/>
        <v>55.69</v>
      </c>
    </row>
    <row r="110" spans="2:7" ht="10.9" customHeight="1" x14ac:dyDescent="0.2">
      <c r="B110" s="227">
        <v>9047</v>
      </c>
      <c r="C110" s="32" t="s">
        <v>358</v>
      </c>
      <c r="D110" s="32" t="s">
        <v>359</v>
      </c>
      <c r="E110" s="32"/>
      <c r="F110" s="33">
        <v>20.149999999999999</v>
      </c>
      <c r="G110" s="228">
        <f t="shared" si="4"/>
        <v>20.149999999999999</v>
      </c>
    </row>
    <row r="111" spans="2:7" ht="10.9" customHeight="1" x14ac:dyDescent="0.2">
      <c r="B111" s="227">
        <v>9327</v>
      </c>
      <c r="C111" s="32" t="s">
        <v>360</v>
      </c>
      <c r="D111" s="32" t="s">
        <v>361</v>
      </c>
      <c r="E111" s="32"/>
      <c r="F111" s="33">
        <v>19.8</v>
      </c>
      <c r="G111" s="228">
        <f t="shared" si="4"/>
        <v>19.8</v>
      </c>
    </row>
    <row r="112" spans="2:7" ht="10.9" customHeight="1" x14ac:dyDescent="0.2">
      <c r="B112" s="227">
        <v>9328</v>
      </c>
      <c r="C112" s="32" t="s">
        <v>362</v>
      </c>
      <c r="D112" s="32" t="s">
        <v>363</v>
      </c>
      <c r="E112" s="32"/>
      <c r="F112" s="33">
        <v>60.47</v>
      </c>
      <c r="G112" s="228">
        <f t="shared" si="4"/>
        <v>60.47</v>
      </c>
    </row>
    <row r="113" spans="2:7" ht="10.9" customHeight="1" x14ac:dyDescent="0.2">
      <c r="B113" s="227">
        <v>9048</v>
      </c>
      <c r="C113" s="32" t="s">
        <v>364</v>
      </c>
      <c r="D113" s="32" t="s">
        <v>365</v>
      </c>
      <c r="E113" s="32"/>
      <c r="F113" s="33">
        <v>20.149999999999999</v>
      </c>
      <c r="G113" s="228">
        <f t="shared" si="4"/>
        <v>20.149999999999999</v>
      </c>
    </row>
    <row r="114" spans="2:7" ht="10.9" customHeight="1" x14ac:dyDescent="0.2">
      <c r="B114" s="227">
        <v>9329</v>
      </c>
      <c r="C114" s="32" t="s">
        <v>366</v>
      </c>
      <c r="D114" s="32" t="s">
        <v>367</v>
      </c>
      <c r="E114" s="32"/>
      <c r="F114" s="33">
        <v>19.8</v>
      </c>
      <c r="G114" s="228">
        <f t="shared" si="4"/>
        <v>19.8</v>
      </c>
    </row>
    <row r="115" spans="2:7" ht="10.9" customHeight="1" x14ac:dyDescent="0.2">
      <c r="B115" s="227">
        <v>9046</v>
      </c>
      <c r="C115" s="32" t="s">
        <v>368</v>
      </c>
      <c r="D115" s="32" t="s">
        <v>369</v>
      </c>
      <c r="E115" s="32"/>
      <c r="F115" s="33">
        <v>60.47</v>
      </c>
      <c r="G115" s="228">
        <f t="shared" si="4"/>
        <v>60.47</v>
      </c>
    </row>
    <row r="116" spans="2:7" ht="10.9" customHeight="1" x14ac:dyDescent="0.2">
      <c r="B116" s="227">
        <v>9153</v>
      </c>
      <c r="C116" s="32" t="s">
        <v>370</v>
      </c>
      <c r="D116" s="32" t="s">
        <v>371</v>
      </c>
      <c r="E116" s="32"/>
      <c r="F116" s="33">
        <v>18.57</v>
      </c>
      <c r="G116" s="228">
        <f t="shared" si="4"/>
        <v>18.57</v>
      </c>
    </row>
    <row r="117" spans="2:7" ht="10.9" customHeight="1" x14ac:dyDescent="0.2">
      <c r="B117" s="227">
        <v>9330</v>
      </c>
      <c r="C117" s="32" t="s">
        <v>372</v>
      </c>
      <c r="D117" s="32" t="s">
        <v>373</v>
      </c>
      <c r="E117" s="32"/>
      <c r="F117" s="33">
        <v>16.5</v>
      </c>
      <c r="G117" s="228">
        <f t="shared" si="4"/>
        <v>16.5</v>
      </c>
    </row>
    <row r="118" spans="2:7" ht="10.9" customHeight="1" x14ac:dyDescent="0.2">
      <c r="B118" s="227">
        <v>9049</v>
      </c>
      <c r="C118" s="32" t="s">
        <v>374</v>
      </c>
      <c r="D118" s="32" t="s">
        <v>375</v>
      </c>
      <c r="E118" s="32"/>
      <c r="F118" s="33">
        <v>55.69</v>
      </c>
      <c r="G118" s="228">
        <f t="shared" si="4"/>
        <v>55.69</v>
      </c>
    </row>
    <row r="119" spans="2:7" ht="10.9" customHeight="1" x14ac:dyDescent="0.2">
      <c r="B119" s="227">
        <v>9154</v>
      </c>
      <c r="C119" s="32" t="s">
        <v>376</v>
      </c>
      <c r="D119" s="32" t="s">
        <v>377</v>
      </c>
      <c r="E119" s="32"/>
      <c r="F119" s="33">
        <v>18.57</v>
      </c>
      <c r="G119" s="228">
        <f t="shared" si="4"/>
        <v>18.57</v>
      </c>
    </row>
    <row r="120" spans="2:7" ht="10.9" customHeight="1" x14ac:dyDescent="0.2">
      <c r="B120" s="227">
        <v>9331</v>
      </c>
      <c r="C120" s="32" t="s">
        <v>378</v>
      </c>
      <c r="D120" s="32" t="s">
        <v>379</v>
      </c>
      <c r="E120" s="32"/>
      <c r="F120" s="33">
        <v>16.5</v>
      </c>
      <c r="G120" s="228">
        <f t="shared" si="4"/>
        <v>16.5</v>
      </c>
    </row>
    <row r="121" spans="2:7" ht="10.9" customHeight="1" x14ac:dyDescent="0.2">
      <c r="B121" s="227">
        <v>9050</v>
      </c>
      <c r="C121" s="32" t="s">
        <v>380</v>
      </c>
      <c r="D121" s="32" t="s">
        <v>381</v>
      </c>
      <c r="E121" s="32"/>
      <c r="F121" s="33">
        <v>55.69</v>
      </c>
      <c r="G121" s="228">
        <f t="shared" si="4"/>
        <v>55.69</v>
      </c>
    </row>
    <row r="122" spans="2:7" ht="10.9" customHeight="1" x14ac:dyDescent="0.2">
      <c r="B122" s="227">
        <v>9065</v>
      </c>
      <c r="C122" s="32" t="s">
        <v>139</v>
      </c>
      <c r="D122" s="32" t="s">
        <v>140</v>
      </c>
      <c r="E122" s="32"/>
      <c r="F122" s="33">
        <v>38.79</v>
      </c>
      <c r="G122" s="228">
        <f t="shared" si="4"/>
        <v>38.79</v>
      </c>
    </row>
    <row r="123" spans="2:7" ht="10.9" customHeight="1" x14ac:dyDescent="0.2">
      <c r="B123" s="227">
        <v>9431</v>
      </c>
      <c r="C123" s="32" t="s">
        <v>141</v>
      </c>
      <c r="D123" s="32" t="s">
        <v>142</v>
      </c>
      <c r="E123" s="32"/>
      <c r="F123" s="33">
        <v>27.93</v>
      </c>
      <c r="G123" s="228">
        <f t="shared" si="4"/>
        <v>27.93</v>
      </c>
    </row>
    <row r="124" spans="2:7" ht="10.9" customHeight="1" x14ac:dyDescent="0.2">
      <c r="B124" s="227">
        <v>8648</v>
      </c>
      <c r="C124" s="32" t="s">
        <v>279</v>
      </c>
      <c r="D124" s="32" t="s">
        <v>280</v>
      </c>
      <c r="E124" s="32"/>
      <c r="F124" s="33">
        <v>29.29</v>
      </c>
      <c r="G124" s="228">
        <f t="shared" si="4"/>
        <v>29.29</v>
      </c>
    </row>
    <row r="125" spans="2:7" ht="10.9" customHeight="1" x14ac:dyDescent="0.2">
      <c r="B125" s="227">
        <v>10577</v>
      </c>
      <c r="C125" s="32" t="s">
        <v>285</v>
      </c>
      <c r="D125" s="32" t="s">
        <v>286</v>
      </c>
      <c r="E125" s="32"/>
      <c r="F125" s="33">
        <v>93.13</v>
      </c>
      <c r="G125" s="228">
        <f t="shared" si="4"/>
        <v>93.13</v>
      </c>
    </row>
    <row r="126" spans="2:7" s="31" customFormat="1" ht="19.899999999999999" customHeight="1" x14ac:dyDescent="0.25">
      <c r="B126" s="224"/>
      <c r="C126" s="224" t="s">
        <v>287</v>
      </c>
      <c r="D126" s="225"/>
      <c r="E126" s="225"/>
      <c r="F126" s="226"/>
      <c r="G126" s="225"/>
    </row>
    <row r="127" spans="2:7" ht="10.9" customHeight="1" x14ac:dyDescent="0.2">
      <c r="B127" s="227">
        <v>9194</v>
      </c>
      <c r="C127" s="32" t="s">
        <v>288</v>
      </c>
      <c r="D127" s="32" t="s">
        <v>289</v>
      </c>
      <c r="E127" s="32"/>
      <c r="F127" s="33">
        <v>6.84</v>
      </c>
      <c r="G127" s="228">
        <f>F127-F127*$G$7</f>
        <v>6.84</v>
      </c>
    </row>
    <row r="128" spans="2:7" s="31" customFormat="1" ht="19.899999999999999" customHeight="1" x14ac:dyDescent="0.25">
      <c r="B128" s="224"/>
      <c r="C128" s="224" t="s">
        <v>385</v>
      </c>
      <c r="D128" s="225"/>
      <c r="E128" s="225"/>
      <c r="F128" s="226"/>
      <c r="G128" s="225"/>
    </row>
    <row r="129" spans="2:7" ht="10.9" customHeight="1" x14ac:dyDescent="0.2">
      <c r="B129" s="227">
        <v>10296</v>
      </c>
      <c r="C129" s="32" t="s">
        <v>290</v>
      </c>
      <c r="D129" s="32" t="s">
        <v>291</v>
      </c>
      <c r="E129" s="32"/>
      <c r="F129" s="33">
        <v>200.64</v>
      </c>
      <c r="G129" s="228">
        <f t="shared" ref="G129:G137" si="5">F129-F129*$G$7</f>
        <v>200.64</v>
      </c>
    </row>
    <row r="130" spans="2:7" ht="10.9" customHeight="1" x14ac:dyDescent="0.2">
      <c r="B130" s="227">
        <v>9196</v>
      </c>
      <c r="C130" s="32" t="s">
        <v>292</v>
      </c>
      <c r="D130" s="32" t="s">
        <v>293</v>
      </c>
      <c r="E130" s="32"/>
      <c r="F130" s="33">
        <v>16.739999999999998</v>
      </c>
      <c r="G130" s="228">
        <f t="shared" si="5"/>
        <v>16.739999999999998</v>
      </c>
    </row>
    <row r="131" spans="2:7" ht="10.9" customHeight="1" x14ac:dyDescent="0.2">
      <c r="B131" s="227">
        <v>9234</v>
      </c>
      <c r="C131" s="32" t="s">
        <v>294</v>
      </c>
      <c r="D131" s="32" t="s">
        <v>295</v>
      </c>
      <c r="E131" s="32"/>
      <c r="F131" s="33">
        <v>88.67</v>
      </c>
      <c r="G131" s="228">
        <f t="shared" si="5"/>
        <v>88.67</v>
      </c>
    </row>
    <row r="132" spans="2:7" ht="10.9" customHeight="1" x14ac:dyDescent="0.2">
      <c r="B132" s="227">
        <v>9197</v>
      </c>
      <c r="C132" s="32" t="s">
        <v>296</v>
      </c>
      <c r="D132" s="32" t="s">
        <v>297</v>
      </c>
      <c r="E132" s="32"/>
      <c r="F132" s="33">
        <v>27.96</v>
      </c>
      <c r="G132" s="228">
        <f t="shared" si="5"/>
        <v>27.96</v>
      </c>
    </row>
    <row r="133" spans="2:7" ht="10.9" customHeight="1" x14ac:dyDescent="0.2">
      <c r="B133" s="227">
        <v>9235</v>
      </c>
      <c r="C133" s="32" t="s">
        <v>298</v>
      </c>
      <c r="D133" s="32" t="s">
        <v>297</v>
      </c>
      <c r="E133" s="32"/>
      <c r="F133" s="33">
        <v>83.88</v>
      </c>
      <c r="G133" s="228">
        <f t="shared" si="5"/>
        <v>83.88</v>
      </c>
    </row>
    <row r="134" spans="2:7" ht="10.9" customHeight="1" x14ac:dyDescent="0.2">
      <c r="B134" s="227">
        <v>9198</v>
      </c>
      <c r="C134" s="32" t="s">
        <v>299</v>
      </c>
      <c r="D134" s="32" t="s">
        <v>300</v>
      </c>
      <c r="E134" s="32"/>
      <c r="F134" s="33">
        <v>19.12</v>
      </c>
      <c r="G134" s="228">
        <f t="shared" si="5"/>
        <v>19.12</v>
      </c>
    </row>
    <row r="135" spans="2:7" ht="10.9" customHeight="1" x14ac:dyDescent="0.2">
      <c r="B135" s="227">
        <v>9236</v>
      </c>
      <c r="C135" s="32" t="s">
        <v>301</v>
      </c>
      <c r="D135" s="32" t="s">
        <v>300</v>
      </c>
      <c r="E135" s="32"/>
      <c r="F135" s="33">
        <v>57.37</v>
      </c>
      <c r="G135" s="228">
        <f t="shared" si="5"/>
        <v>57.37</v>
      </c>
    </row>
    <row r="136" spans="2:7" ht="10.9" customHeight="1" x14ac:dyDescent="0.2">
      <c r="B136" s="227">
        <v>9199</v>
      </c>
      <c r="C136" s="32" t="s">
        <v>302</v>
      </c>
      <c r="D136" s="32" t="s">
        <v>303</v>
      </c>
      <c r="E136" s="32"/>
      <c r="F136" s="33">
        <v>29.83</v>
      </c>
      <c r="G136" s="228">
        <f t="shared" si="5"/>
        <v>29.83</v>
      </c>
    </row>
    <row r="137" spans="2:7" ht="10.9" customHeight="1" x14ac:dyDescent="0.2">
      <c r="B137" s="227">
        <v>9237</v>
      </c>
      <c r="C137" s="32" t="s">
        <v>304</v>
      </c>
      <c r="D137" s="32" t="s">
        <v>303</v>
      </c>
      <c r="E137" s="32"/>
      <c r="F137" s="33">
        <v>89.48</v>
      </c>
      <c r="G137" s="228">
        <f t="shared" si="5"/>
        <v>89.48</v>
      </c>
    </row>
    <row r="138" spans="2:7" ht="10.9" customHeight="1" x14ac:dyDescent="0.2">
      <c r="B138" s="227">
        <v>9200</v>
      </c>
      <c r="C138" s="32" t="s">
        <v>305</v>
      </c>
      <c r="D138" s="32" t="s">
        <v>306</v>
      </c>
      <c r="E138" s="32"/>
      <c r="F138" s="33">
        <v>28.02</v>
      </c>
      <c r="G138" s="228">
        <f t="shared" ref="G138:G161" si="6">F138-F138*$G$7</f>
        <v>28.02</v>
      </c>
    </row>
    <row r="139" spans="2:7" ht="10.9" customHeight="1" x14ac:dyDescent="0.2">
      <c r="B139" s="227">
        <v>9238</v>
      </c>
      <c r="C139" s="32" t="s">
        <v>307</v>
      </c>
      <c r="D139" s="32" t="s">
        <v>306</v>
      </c>
      <c r="E139" s="32"/>
      <c r="F139" s="33">
        <v>84.04</v>
      </c>
      <c r="G139" s="228">
        <f t="shared" si="6"/>
        <v>84.04</v>
      </c>
    </row>
    <row r="140" spans="2:7" ht="10.9" customHeight="1" x14ac:dyDescent="0.2">
      <c r="B140" s="227">
        <v>9201</v>
      </c>
      <c r="C140" s="32" t="s">
        <v>308</v>
      </c>
      <c r="D140" s="32" t="s">
        <v>309</v>
      </c>
      <c r="E140" s="32"/>
      <c r="F140" s="33">
        <v>42.03</v>
      </c>
      <c r="G140" s="228">
        <f t="shared" si="6"/>
        <v>42.03</v>
      </c>
    </row>
    <row r="141" spans="2:7" ht="10.9" customHeight="1" x14ac:dyDescent="0.2">
      <c r="B141" s="227">
        <v>9239</v>
      </c>
      <c r="C141" s="32" t="s">
        <v>310</v>
      </c>
      <c r="D141" s="32" t="s">
        <v>309</v>
      </c>
      <c r="E141" s="32"/>
      <c r="F141" s="33">
        <v>126.08</v>
      </c>
      <c r="G141" s="228">
        <f t="shared" si="6"/>
        <v>126.08</v>
      </c>
    </row>
    <row r="142" spans="2:7" ht="10.9" customHeight="1" x14ac:dyDescent="0.2">
      <c r="B142" s="227">
        <v>9202</v>
      </c>
      <c r="C142" s="32" t="s">
        <v>311</v>
      </c>
      <c r="D142" s="32" t="s">
        <v>312</v>
      </c>
      <c r="E142" s="32"/>
      <c r="F142" s="33">
        <v>63.37</v>
      </c>
      <c r="G142" s="228">
        <f t="shared" si="6"/>
        <v>63.37</v>
      </c>
    </row>
    <row r="143" spans="2:7" ht="10.9" customHeight="1" x14ac:dyDescent="0.2">
      <c r="B143" s="227">
        <v>9240</v>
      </c>
      <c r="C143" s="32" t="s">
        <v>313</v>
      </c>
      <c r="D143" s="32" t="s">
        <v>312</v>
      </c>
      <c r="E143" s="32"/>
      <c r="F143" s="33">
        <v>190.11</v>
      </c>
      <c r="G143" s="228">
        <f t="shared" si="6"/>
        <v>190.11</v>
      </c>
    </row>
    <row r="144" spans="2:7" ht="10.9" customHeight="1" x14ac:dyDescent="0.2">
      <c r="B144" s="227">
        <v>9203</v>
      </c>
      <c r="C144" s="32" t="s">
        <v>314</v>
      </c>
      <c r="D144" s="32" t="s">
        <v>315</v>
      </c>
      <c r="E144" s="32"/>
      <c r="F144" s="33">
        <v>39.06</v>
      </c>
      <c r="G144" s="228">
        <f t="shared" si="6"/>
        <v>39.06</v>
      </c>
    </row>
    <row r="145" spans="2:7" ht="10.9" customHeight="1" x14ac:dyDescent="0.2">
      <c r="B145" s="227">
        <v>9241</v>
      </c>
      <c r="C145" s="32" t="s">
        <v>316</v>
      </c>
      <c r="D145" s="32" t="s">
        <v>315</v>
      </c>
      <c r="E145" s="32"/>
      <c r="F145" s="33">
        <v>117.18</v>
      </c>
      <c r="G145" s="228">
        <f t="shared" si="6"/>
        <v>117.18</v>
      </c>
    </row>
    <row r="146" spans="2:7" ht="10.9" customHeight="1" x14ac:dyDescent="0.2">
      <c r="B146" s="227">
        <v>9204</v>
      </c>
      <c r="C146" s="32" t="s">
        <v>317</v>
      </c>
      <c r="D146" s="32" t="s">
        <v>318</v>
      </c>
      <c r="E146" s="32"/>
      <c r="F146" s="33">
        <v>32.89</v>
      </c>
      <c r="G146" s="228">
        <f t="shared" si="6"/>
        <v>32.89</v>
      </c>
    </row>
    <row r="147" spans="2:7" ht="10.9" customHeight="1" x14ac:dyDescent="0.2">
      <c r="B147" s="227">
        <v>9242</v>
      </c>
      <c r="C147" s="32" t="s">
        <v>319</v>
      </c>
      <c r="D147" s="32" t="s">
        <v>318</v>
      </c>
      <c r="E147" s="32"/>
      <c r="F147" s="33">
        <v>98.66</v>
      </c>
      <c r="G147" s="228">
        <f t="shared" si="6"/>
        <v>98.66</v>
      </c>
    </row>
    <row r="148" spans="2:7" ht="10.9" customHeight="1" x14ac:dyDescent="0.2">
      <c r="B148" s="227">
        <v>9205</v>
      </c>
      <c r="C148" s="32" t="s">
        <v>320</v>
      </c>
      <c r="D148" s="32" t="s">
        <v>321</v>
      </c>
      <c r="E148" s="32"/>
      <c r="F148" s="33">
        <v>45.55</v>
      </c>
      <c r="G148" s="228">
        <f t="shared" si="6"/>
        <v>45.55</v>
      </c>
    </row>
    <row r="149" spans="2:7" ht="10.9" customHeight="1" x14ac:dyDescent="0.2">
      <c r="B149" s="227">
        <v>9243</v>
      </c>
      <c r="C149" s="32" t="s">
        <v>322</v>
      </c>
      <c r="D149" s="32" t="s">
        <v>321</v>
      </c>
      <c r="E149" s="32"/>
      <c r="F149" s="33">
        <v>136.63</v>
      </c>
      <c r="G149" s="228">
        <f t="shared" si="6"/>
        <v>136.63</v>
      </c>
    </row>
    <row r="150" spans="2:7" ht="10.9" customHeight="1" x14ac:dyDescent="0.2">
      <c r="B150" s="227">
        <v>9206</v>
      </c>
      <c r="C150" s="32" t="s">
        <v>323</v>
      </c>
      <c r="D150" s="32" t="s">
        <v>324</v>
      </c>
      <c r="E150" s="32"/>
      <c r="F150" s="33">
        <v>28.87</v>
      </c>
      <c r="G150" s="228">
        <f t="shared" si="6"/>
        <v>28.87</v>
      </c>
    </row>
    <row r="151" spans="2:7" ht="10.9" customHeight="1" x14ac:dyDescent="0.2">
      <c r="B151" s="227">
        <v>9244</v>
      </c>
      <c r="C151" s="32" t="s">
        <v>325</v>
      </c>
      <c r="D151" s="32" t="s">
        <v>324</v>
      </c>
      <c r="E151" s="32"/>
      <c r="F151" s="33">
        <v>86.62</v>
      </c>
      <c r="G151" s="228">
        <f t="shared" si="6"/>
        <v>86.62</v>
      </c>
    </row>
    <row r="152" spans="2:7" ht="10.9" customHeight="1" x14ac:dyDescent="0.2">
      <c r="B152" s="227">
        <v>9207</v>
      </c>
      <c r="C152" s="32" t="s">
        <v>326</v>
      </c>
      <c r="D152" s="32" t="s">
        <v>327</v>
      </c>
      <c r="E152" s="32"/>
      <c r="F152" s="33">
        <v>32.22</v>
      </c>
      <c r="G152" s="228">
        <f t="shared" si="6"/>
        <v>32.22</v>
      </c>
    </row>
    <row r="153" spans="2:7" ht="10.9" customHeight="1" x14ac:dyDescent="0.2">
      <c r="B153" s="227">
        <v>9245</v>
      </c>
      <c r="C153" s="32" t="s">
        <v>328</v>
      </c>
      <c r="D153" s="32" t="s">
        <v>327</v>
      </c>
      <c r="E153" s="32"/>
      <c r="F153" s="33">
        <v>96.64</v>
      </c>
      <c r="G153" s="228">
        <f t="shared" si="6"/>
        <v>96.64</v>
      </c>
    </row>
    <row r="154" spans="2:7" ht="10.9" customHeight="1" x14ac:dyDescent="0.2">
      <c r="B154" s="227">
        <v>9208</v>
      </c>
      <c r="C154" s="32" t="s">
        <v>329</v>
      </c>
      <c r="D154" s="32" t="s">
        <v>330</v>
      </c>
      <c r="E154" s="32"/>
      <c r="F154" s="33">
        <v>21.39</v>
      </c>
      <c r="G154" s="228">
        <f t="shared" si="6"/>
        <v>21.39</v>
      </c>
    </row>
    <row r="155" spans="2:7" ht="10.9" customHeight="1" x14ac:dyDescent="0.2">
      <c r="B155" s="227">
        <v>9246</v>
      </c>
      <c r="C155" s="32" t="s">
        <v>331</v>
      </c>
      <c r="D155" s="32" t="s">
        <v>332</v>
      </c>
      <c r="E155" s="32"/>
      <c r="F155" s="33">
        <v>70.89</v>
      </c>
      <c r="G155" s="228">
        <f t="shared" si="6"/>
        <v>70.89</v>
      </c>
    </row>
    <row r="156" spans="2:7" ht="10.9" customHeight="1" x14ac:dyDescent="0.2">
      <c r="B156" s="227">
        <v>9209</v>
      </c>
      <c r="C156" s="32" t="s">
        <v>333</v>
      </c>
      <c r="D156" s="32" t="s">
        <v>334</v>
      </c>
      <c r="E156" s="32"/>
      <c r="F156" s="33">
        <v>21.39</v>
      </c>
      <c r="G156" s="228">
        <f t="shared" si="6"/>
        <v>21.39</v>
      </c>
    </row>
    <row r="157" spans="2:7" ht="10.9" customHeight="1" x14ac:dyDescent="0.2">
      <c r="B157" s="227">
        <v>9247</v>
      </c>
      <c r="C157" s="32" t="s">
        <v>335</v>
      </c>
      <c r="D157" s="32" t="s">
        <v>334</v>
      </c>
      <c r="E157" s="32"/>
      <c r="F157" s="33">
        <v>64.150000000000006</v>
      </c>
      <c r="G157" s="228">
        <f t="shared" si="6"/>
        <v>64.150000000000006</v>
      </c>
    </row>
    <row r="158" spans="2:7" ht="10.9" customHeight="1" x14ac:dyDescent="0.2">
      <c r="B158" s="227">
        <v>9210</v>
      </c>
      <c r="C158" s="32" t="s">
        <v>336</v>
      </c>
      <c r="D158" s="32" t="s">
        <v>337</v>
      </c>
      <c r="E158" s="32"/>
      <c r="F158" s="33">
        <v>21.39</v>
      </c>
      <c r="G158" s="228">
        <f t="shared" si="6"/>
        <v>21.39</v>
      </c>
    </row>
    <row r="159" spans="2:7" ht="10.9" customHeight="1" x14ac:dyDescent="0.2">
      <c r="B159" s="227">
        <v>9248</v>
      </c>
      <c r="C159" s="32" t="s">
        <v>338</v>
      </c>
      <c r="D159" s="32" t="s">
        <v>337</v>
      </c>
      <c r="E159" s="32"/>
      <c r="F159" s="33">
        <v>64.150000000000006</v>
      </c>
      <c r="G159" s="228">
        <f t="shared" si="6"/>
        <v>64.150000000000006</v>
      </c>
    </row>
    <row r="160" spans="2:7" ht="10.9" customHeight="1" x14ac:dyDescent="0.2">
      <c r="B160" s="227">
        <v>9211</v>
      </c>
      <c r="C160" s="32" t="s">
        <v>339</v>
      </c>
      <c r="D160" s="32" t="s">
        <v>340</v>
      </c>
      <c r="E160" s="32"/>
      <c r="F160" s="33">
        <v>19.95</v>
      </c>
      <c r="G160" s="228">
        <f t="shared" si="6"/>
        <v>19.95</v>
      </c>
    </row>
    <row r="161" spans="2:7" ht="10.9" customHeight="1" x14ac:dyDescent="0.2">
      <c r="B161" s="227">
        <v>9249</v>
      </c>
      <c r="C161" s="32" t="s">
        <v>341</v>
      </c>
      <c r="D161" s="32" t="s">
        <v>340</v>
      </c>
      <c r="E161" s="32"/>
      <c r="F161" s="33">
        <v>59.87</v>
      </c>
      <c r="G161" s="228">
        <f t="shared" si="6"/>
        <v>59.87</v>
      </c>
    </row>
    <row r="162" spans="2:7" ht="10.9" customHeight="1" x14ac:dyDescent="0.2">
      <c r="C162" s="26"/>
      <c r="D162" s="26"/>
      <c r="E162" s="26"/>
      <c r="F162" s="26"/>
      <c r="G162" s="26"/>
    </row>
    <row r="163" spans="2:7" ht="10.9" customHeight="1" x14ac:dyDescent="0.2">
      <c r="C163" s="26"/>
      <c r="D163" s="26"/>
      <c r="E163" s="26"/>
      <c r="F163" s="26"/>
      <c r="G163" s="26"/>
    </row>
    <row r="164" spans="2:7" ht="10.9" customHeight="1" x14ac:dyDescent="0.2">
      <c r="C164" s="26"/>
      <c r="D164" s="26"/>
      <c r="E164" s="26"/>
      <c r="F164" s="26"/>
      <c r="G164" s="26"/>
    </row>
    <row r="165" spans="2:7" ht="10.9" customHeight="1" x14ac:dyDescent="0.2">
      <c r="C165" s="26"/>
      <c r="D165" s="26"/>
      <c r="E165" s="26"/>
      <c r="F165" s="26"/>
      <c r="G165" s="26"/>
    </row>
    <row r="166" spans="2:7" ht="10.9" customHeight="1" x14ac:dyDescent="0.2">
      <c r="C166" s="26"/>
      <c r="D166" s="26"/>
      <c r="E166" s="26"/>
      <c r="F166" s="26"/>
      <c r="G166" s="26"/>
    </row>
    <row r="167" spans="2:7" ht="10.9" customHeight="1" x14ac:dyDescent="0.2">
      <c r="C167" s="26"/>
      <c r="D167" s="26"/>
      <c r="E167" s="26"/>
      <c r="F167" s="26"/>
      <c r="G167" s="26"/>
    </row>
    <row r="168" spans="2:7" ht="10.9" customHeight="1" x14ac:dyDescent="0.2">
      <c r="C168" s="26"/>
      <c r="D168" s="26"/>
      <c r="E168" s="26"/>
      <c r="F168" s="26"/>
      <c r="G168" s="26"/>
    </row>
    <row r="169" spans="2:7" ht="10.9" customHeight="1" x14ac:dyDescent="0.2">
      <c r="C169" s="26"/>
      <c r="D169" s="26"/>
      <c r="E169" s="26"/>
      <c r="F169" s="26"/>
      <c r="G169" s="26"/>
    </row>
    <row r="170" spans="2:7" ht="10.9" customHeight="1" x14ac:dyDescent="0.2">
      <c r="C170" s="26"/>
      <c r="D170" s="26"/>
      <c r="E170" s="26"/>
      <c r="F170" s="26"/>
      <c r="G170" s="26"/>
    </row>
    <row r="171" spans="2:7" ht="10.9" customHeight="1" x14ac:dyDescent="0.2">
      <c r="C171" s="26"/>
      <c r="D171" s="26"/>
      <c r="E171" s="26"/>
      <c r="F171" s="26"/>
      <c r="G171" s="26"/>
    </row>
    <row r="172" spans="2:7" ht="10.9" customHeight="1" x14ac:dyDescent="0.2">
      <c r="C172" s="26"/>
      <c r="D172" s="26"/>
      <c r="E172" s="26"/>
      <c r="F172" s="26"/>
      <c r="G172" s="26"/>
    </row>
    <row r="173" spans="2:7" ht="10.9" customHeight="1" x14ac:dyDescent="0.2">
      <c r="C173" s="26"/>
      <c r="D173" s="26"/>
      <c r="E173" s="26"/>
      <c r="F173" s="26"/>
      <c r="G173" s="26"/>
    </row>
    <row r="174" spans="2:7" ht="10.9" customHeight="1" x14ac:dyDescent="0.2">
      <c r="C174" s="26"/>
      <c r="D174" s="26"/>
      <c r="E174" s="26"/>
      <c r="F174" s="26"/>
      <c r="G174" s="26"/>
    </row>
    <row r="175" spans="2:7" ht="10.9" customHeight="1" x14ac:dyDescent="0.2">
      <c r="C175" s="26"/>
      <c r="D175" s="26"/>
      <c r="E175" s="26"/>
      <c r="F175" s="26"/>
      <c r="G175" s="26"/>
    </row>
    <row r="176" spans="2:7" ht="10.9" customHeight="1" x14ac:dyDescent="0.2">
      <c r="C176" s="26"/>
      <c r="D176" s="26"/>
      <c r="E176" s="26"/>
      <c r="F176" s="26"/>
      <c r="G176" s="26"/>
    </row>
    <row r="177" spans="3:7" ht="10.9" customHeight="1" x14ac:dyDescent="0.2">
      <c r="C177" s="26"/>
      <c r="D177" s="26"/>
      <c r="E177" s="26"/>
      <c r="F177" s="26"/>
      <c r="G177" s="26"/>
    </row>
    <row r="178" spans="3:7" ht="10.9" customHeight="1" x14ac:dyDescent="0.2">
      <c r="C178" s="26"/>
      <c r="D178" s="26"/>
      <c r="E178" s="26"/>
      <c r="F178" s="26"/>
      <c r="G178" s="26"/>
    </row>
    <row r="179" spans="3:7" ht="10.9" customHeight="1" x14ac:dyDescent="0.2">
      <c r="C179" s="26"/>
      <c r="D179" s="26"/>
      <c r="E179" s="26"/>
      <c r="F179" s="26"/>
      <c r="G179" s="26"/>
    </row>
    <row r="180" spans="3:7" ht="10.9" customHeight="1" x14ac:dyDescent="0.2">
      <c r="C180" s="26"/>
      <c r="D180" s="26"/>
      <c r="E180" s="26"/>
      <c r="F180" s="26"/>
      <c r="G180" s="26"/>
    </row>
    <row r="181" spans="3:7" ht="10.9" customHeight="1" x14ac:dyDescent="0.2">
      <c r="C181" s="26"/>
      <c r="D181" s="26"/>
      <c r="E181" s="26"/>
      <c r="F181" s="26"/>
      <c r="G181" s="26"/>
    </row>
    <row r="182" spans="3:7" ht="10.9" customHeight="1" x14ac:dyDescent="0.2">
      <c r="C182" s="26"/>
      <c r="D182" s="26"/>
      <c r="E182" s="26"/>
      <c r="F182" s="26"/>
      <c r="G182" s="26"/>
    </row>
  </sheetData>
  <autoFilter ref="B9:G161" xr:uid="{00000000-0009-0000-0000-000003000000}"/>
  <pageMargins left="0" right="0" top="0" bottom="0" header="0" footer="0"/>
  <pageSetup paperSize="9" scale="95" fitToHeight="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ADI UPP</vt:lpstr>
      <vt:lpstr>1K Autobase Plus</vt:lpstr>
      <vt:lpstr>Готова фарба по коду Вашого авт</vt:lpstr>
      <vt:lpstr>ADI UPP пігменти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2024-06-13T10:51:48Z</dcterms:modified>
</cp:coreProperties>
</file>