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FF5B690F-B134-4482-BFF7-E124CDCEF1C5}" xr6:coauthVersionLast="47" xr6:coauthVersionMax="47" xr10:uidLastSave="{00000000-0000-0000-0000-000000000000}"/>
  <bookViews>
    <workbookView xWindow="210" yWindow="705" windowWidth="28590" windowHeight="15495" xr2:uid="{00000000-000D-0000-FFFF-FFFF00000000}"/>
  </bookViews>
  <sheets>
    <sheet name="USP AUTOMOTIVE" sheetId="2" r:id="rId1"/>
  </sheets>
  <definedNames>
    <definedName name="_xlnm._FilterDatabase" localSheetId="0" hidden="1">'USP AUTOMOTIVE'!$B$11:$I$77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2" l="1"/>
  <c r="H35" i="2" l="1"/>
  <c r="H16" i="2"/>
  <c r="H18" i="2"/>
  <c r="H15" i="2"/>
  <c r="I16" i="2" l="1"/>
  <c r="H50" i="2"/>
  <c r="H51" i="2"/>
  <c r="H52" i="2"/>
  <c r="H53" i="2"/>
  <c r="H54" i="2"/>
  <c r="H55" i="2"/>
  <c r="H17" i="2" l="1"/>
  <c r="I17" i="2" s="1"/>
  <c r="H32" i="2"/>
  <c r="H43" i="2"/>
  <c r="H42" i="2" l="1"/>
  <c r="H20" i="2" l="1"/>
  <c r="H26" i="2" l="1"/>
  <c r="H30" i="2"/>
  <c r="H36" i="2"/>
  <c r="H39" i="2"/>
  <c r="H44" i="2"/>
  <c r="H58" i="2"/>
  <c r="H61" i="2"/>
  <c r="H77" i="2"/>
  <c r="H76" i="2"/>
  <c r="H75" i="2"/>
  <c r="H74" i="2"/>
  <c r="H73" i="2"/>
  <c r="H72" i="2"/>
  <c r="H71" i="2"/>
  <c r="H70" i="2"/>
  <c r="H69" i="2"/>
  <c r="H68" i="2"/>
  <c r="H67" i="2"/>
  <c r="H66" i="2"/>
  <c r="H64" i="2"/>
  <c r="H63" i="2"/>
  <c r="H62" i="2"/>
  <c r="H60" i="2"/>
  <c r="H59" i="2"/>
  <c r="H57" i="2"/>
  <c r="H48" i="2"/>
  <c r="H47" i="2"/>
  <c r="H46" i="2"/>
  <c r="I46" i="2" s="1"/>
  <c r="H37" i="2"/>
  <c r="H34" i="2"/>
  <c r="H33" i="2"/>
  <c r="H31" i="2"/>
  <c r="H29" i="2"/>
  <c r="H27" i="2"/>
  <c r="H24" i="2"/>
  <c r="H23" i="2"/>
  <c r="H22" i="2"/>
  <c r="I21" i="2" s="1"/>
  <c r="H14" i="2"/>
  <c r="I14" i="2" s="1"/>
  <c r="H13" i="2"/>
  <c r="I13" i="2" s="1"/>
  <c r="I23" i="2" l="1"/>
</calcChain>
</file>

<file path=xl/sharedStrings.xml><?xml version="1.0" encoding="utf-8"?>
<sst xmlns="http://schemas.openxmlformats.org/spreadsheetml/2006/main" count="174" uniqueCount="120">
  <si>
    <t>Скидка</t>
  </si>
  <si>
    <t>Код</t>
  </si>
  <si>
    <t>Артикул</t>
  </si>
  <si>
    <t>Номенклатура</t>
  </si>
  <si>
    <t>Группа товаров</t>
  </si>
  <si>
    <r>
      <t xml:space="preserve">Прайсовая цена, </t>
    </r>
    <r>
      <rPr>
        <b/>
        <sz val="10"/>
        <rFont val="Calibri"/>
        <family val="2"/>
        <charset val="204"/>
      </rPr>
      <t>€</t>
    </r>
  </si>
  <si>
    <r>
      <t xml:space="preserve">Ваша цена, </t>
    </r>
    <r>
      <rPr>
        <b/>
        <sz val="10"/>
        <rFont val="Calibri"/>
        <family val="2"/>
        <charset val="204"/>
      </rPr>
      <t>€</t>
    </r>
  </si>
  <si>
    <r>
      <t xml:space="preserve">Ваша цена за к-т, </t>
    </r>
    <r>
      <rPr>
        <sz val="10"/>
        <rFont val="Calibri"/>
        <family val="2"/>
        <charset val="204"/>
      </rPr>
      <t>€</t>
    </r>
  </si>
  <si>
    <t>Грунты</t>
  </si>
  <si>
    <t>Лаки</t>
  </si>
  <si>
    <t>Отвердители</t>
  </si>
  <si>
    <t>SP40 NEW</t>
  </si>
  <si>
    <t>Лак SP40 MS 2+1 1л NEW</t>
  </si>
  <si>
    <t>SP40 0,5L</t>
  </si>
  <si>
    <t>Затверджувач для лаку SP40 0,5л</t>
  </si>
  <si>
    <t>SP50 1L</t>
  </si>
  <si>
    <t>Лак SP50 HS 2+1 1л</t>
  </si>
  <si>
    <t>SP50 0,5L</t>
  </si>
  <si>
    <t>Затверджувач для лаку SP50 0,5л</t>
  </si>
  <si>
    <t>USP 1л</t>
  </si>
  <si>
    <t>USP Базовый разбавитель    0,9л.</t>
  </si>
  <si>
    <t>Базовий розчинник 0,9л.</t>
  </si>
  <si>
    <t>Разбавители</t>
  </si>
  <si>
    <t>USP Базовый разбавитель    5л.</t>
  </si>
  <si>
    <t>Базовий розчинник 5л. метал</t>
  </si>
  <si>
    <t>USP Акриловый разбавитель 0,9л.</t>
  </si>
  <si>
    <t>Акриловий розчинник 0,9л.</t>
  </si>
  <si>
    <t>USP Акриловый разбавитель   5л.</t>
  </si>
  <si>
    <t>Акриловий розчинник 5л. пластик</t>
  </si>
  <si>
    <t>USP USP Универсальный Стандартный разбавитель    0,9л.</t>
  </si>
  <si>
    <t>Універсальний Стандартний розчинник 0,9л.</t>
  </si>
  <si>
    <t>USP UNI 5L</t>
  </si>
  <si>
    <t>Універсальний Стандартний розчинник 5л. пластик</t>
  </si>
  <si>
    <t>USP USP Универсальный Стандартный разбавитель    5л.</t>
  </si>
  <si>
    <t>Універсальний Стандартний розчинник 5л. метал</t>
  </si>
  <si>
    <t>PANEL WIPE</t>
  </si>
  <si>
    <t>Очищувач перед фарбуванням 1л(PANEL WIPE)</t>
  </si>
  <si>
    <t>Специальные материалы</t>
  </si>
  <si>
    <t>Герметики.Клеи.Покрытия</t>
  </si>
  <si>
    <t>Краска бамперная</t>
  </si>
  <si>
    <t>USP BP/G</t>
  </si>
  <si>
    <t>Бамперна фарба  1л grey</t>
  </si>
  <si>
    <t>SP25</t>
  </si>
  <si>
    <t>Novoclin - неткані серветки з просоченням для знежирення  0,32х0,4 25 шт. 1 уп.</t>
  </si>
  <si>
    <t>Протирочные материалы</t>
  </si>
  <si>
    <t>ET/T-641</t>
  </si>
  <si>
    <t>Об'ємні антистатичні серветки 1 шт.</t>
  </si>
  <si>
    <t>ADP0120</t>
  </si>
  <si>
    <t>Полировальные пасты, Система полирования</t>
  </si>
  <si>
    <t>Полировальные пасты</t>
  </si>
  <si>
    <t>Полировальные круги, Система полирования</t>
  </si>
  <si>
    <t>536409</t>
  </si>
  <si>
    <t>Поліровальний круг білий/жорсткий 150х25 (липучка)</t>
  </si>
  <si>
    <t>Полировальные круги</t>
  </si>
  <si>
    <t>536411</t>
  </si>
  <si>
    <t>Поліровальний круг помаранчевий/середній 150х25 (липучка)</t>
  </si>
  <si>
    <t>536413</t>
  </si>
  <si>
    <t>Поліровальний круг чорний/м'який 150х25 (липучка)</t>
  </si>
  <si>
    <t>Поліровальний круг антиголограмний чорний/профільований 150х25 (липучка)</t>
  </si>
  <si>
    <t>Оправка для поліровальних кругів Very Soft 123мм М14</t>
  </si>
  <si>
    <t>533407</t>
  </si>
  <si>
    <t>Поліровальний круг білий/жорсткий 150х50 М14</t>
  </si>
  <si>
    <t>533409</t>
  </si>
  <si>
    <t>Поліровальний круг помаранчевий/середній 150х50 М14</t>
  </si>
  <si>
    <t>533413</t>
  </si>
  <si>
    <t>Поліровальний круг чорний/м'який 150х50 М14</t>
  </si>
  <si>
    <t>Перехідник/подложка м'яка 7 отв. 150мм</t>
  </si>
  <si>
    <t>Сопутствующие товары</t>
  </si>
  <si>
    <t>631403-1</t>
  </si>
  <si>
    <t>Перехідник/подложка середня 7 отв. 150мм</t>
  </si>
  <si>
    <t>Перехідник/подложка м'яка 15 отв. 150мм</t>
  </si>
  <si>
    <t>631406-1</t>
  </si>
  <si>
    <t>Перехідник/подложка середня 15 отв. 150мм</t>
  </si>
  <si>
    <t>Оправка для абр.дисків м'яка 6 отв. 150мм (жовта)</t>
  </si>
  <si>
    <t>Оправка для абр.дисків стандартна 6 отв. 150мм (чорна)</t>
  </si>
  <si>
    <t>Оправка для абр.дисків стандартна Multi 15 отв. 150мм (жовта)</t>
  </si>
  <si>
    <t>Оправка для абр.дисків стандартна 15 отв. 150мм (чорна з болтом)</t>
  </si>
  <si>
    <t>Шліфувальна колодка Mause 150мм</t>
  </si>
  <si>
    <t>Шліфувальна колодка 127 х 69мм</t>
  </si>
  <si>
    <t>Шліфувальна колодка 122 х 67мм</t>
  </si>
  <si>
    <t>Шліфувальна колодка двостороння (середня/м'яка)</t>
  </si>
  <si>
    <t>Цены указаны в евро</t>
  </si>
  <si>
    <t>Рушник двошаровий білий (целюлоза) 26см*40см, 800 аркушів, 200м</t>
  </si>
  <si>
    <t>Фото</t>
  </si>
  <si>
    <t>USP BP/B</t>
  </si>
  <si>
    <t>Бамперна фарба  1л black</t>
  </si>
  <si>
    <t>USP BP/A</t>
  </si>
  <si>
    <t>Бамперна фарба  1л anthr.</t>
  </si>
  <si>
    <t>Грунт 5:1 білий (0,80л)</t>
  </si>
  <si>
    <t>Грунт 5:1 темно-сірий (0,80л)</t>
  </si>
  <si>
    <t>PC009dg</t>
  </si>
  <si>
    <t>PC009W</t>
  </si>
  <si>
    <t>Універсальний затверджувач 1л</t>
  </si>
  <si>
    <t>Універсальний затверджувач 0,5л</t>
  </si>
  <si>
    <t>Акриловий розчинник 5л. метал</t>
  </si>
  <si>
    <t>USP Акриловый разбавитель</t>
  </si>
  <si>
    <t>USP900/0,4l+0,08l/D-G</t>
  </si>
  <si>
    <r>
      <rPr>
        <b/>
        <sz val="8"/>
        <color indexed="8"/>
        <rFont val="Arial"/>
        <family val="2"/>
        <charset val="204"/>
      </rPr>
      <t xml:space="preserve">Абразивна паста № 1 Fast cut Compound 1 kg      </t>
    </r>
    <r>
      <rPr>
        <sz val="8"/>
        <color indexed="8"/>
        <rFont val="Arial"/>
        <family val="2"/>
      </rPr>
      <t xml:space="preserve">                                                                                Fast Cut Compound — це швидкодіюча груба поліроль для швидкого видалення дрібних подряпин від шліфування. При поліруванні не розбризкується, навіть якщо додати воду. Підходить для різних лакофарбових покриттів як нових, так і старих, а також для чорного кольору. Надає ідеального блиску, тим самим забезпечуючи високоглянцеву поверхню. Залишки полірувальної пасти легко видаляються за допомогою серветки для полірування.</t>
    </r>
  </si>
  <si>
    <t>0417</t>
  </si>
  <si>
    <r>
      <rPr>
        <b/>
        <sz val="8"/>
        <rFont val="Arial"/>
        <family val="2"/>
        <charset val="204"/>
      </rPr>
      <t xml:space="preserve"> Абразивна паста Fast Cut Plus Compound Strong 1 kg</t>
    </r>
    <r>
      <rPr>
        <sz val="8"/>
        <rFont val="Arial"/>
        <family val="2"/>
      </rPr>
      <t xml:space="preserve">                                                          Це груба абразивна паста, яка призначена для першого (агресивного) полірування.  Після полірування цією абразивною пастою  потрібно відполірувати антиголограмною пастою для кращого блиску та захисту від появи ефекту галограм (видалення кругових розлучень).
Паста  не розбризкується, може працювати без води або з водою. Ефективно працює як на нових так і на старих лакофарбових покриттях, швидка обробка поверхні після обробки залишки поліролі легко видаляються з лакофарбового покриття за допомогою полірувальної серветки. Через його агресивну природу ми рекомендуємо використовувати цей поліроль лише машинним способом.</t>
    </r>
  </si>
  <si>
    <t>0383</t>
  </si>
  <si>
    <t xml:space="preserve"> Антиголограмна паста IPE Line Anti Hologramm 1 kg</t>
  </si>
  <si>
    <t xml:space="preserve">16250A </t>
  </si>
  <si>
    <r>
      <rPr>
        <b/>
        <sz val="8"/>
        <rFont val="Arial"/>
        <family val="2"/>
        <charset val="204"/>
      </rPr>
      <t xml:space="preserve">Абразивна паста 16 рівнів Multitask Compound Premium Aroma 16levels (One-Step-Compound) 250 gr    </t>
    </r>
    <r>
      <rPr>
        <sz val="8"/>
        <rFont val="Arial"/>
        <family val="2"/>
      </rPr>
      <t xml:space="preserve">                                                                                                                             Нова Premium, високоякісна, високоефективна абразивна шліфувальна полірувальна паста ONE-STEP, використовується для полірування кожного нового і старого покриття. Він не містить воску і силікону. Паста ONE-STEP підходить для всіх типів поліровочних губок. Ми рекомендуємо інноваційну шліфовану губку наступного покоління для полірування кожного покриття.      </t>
    </r>
  </si>
  <si>
    <t xml:space="preserve">14250 </t>
  </si>
  <si>
    <r>
      <rPr>
        <b/>
        <sz val="8"/>
        <rFont val="Arial"/>
        <family val="2"/>
        <charset val="204"/>
      </rPr>
      <t xml:space="preserve">Абразивна паста 14 рівнів Multitask Compound 14 рівнів (One-Step-Compound) 250 gr  </t>
    </r>
    <r>
      <rPr>
        <sz val="8"/>
        <rFont val="Arial"/>
        <family val="2"/>
      </rPr>
      <t xml:space="preserve">                                                                                                                                                                           Нова багатозадачна, високоефективна абразивна шлыфувальна полірувальна паста ONE-STEP, використовується для полірування нового покриття. Віна не містить воску і силікону. Паста ONE-STEP ідеально підходить для переносних колодок.</t>
    </r>
  </si>
  <si>
    <t xml:space="preserve">09250 </t>
  </si>
  <si>
    <r>
      <rPr>
        <b/>
        <sz val="8"/>
        <rFont val="Arial"/>
        <family val="2"/>
        <charset val="204"/>
      </rPr>
      <t xml:space="preserve">Абразивна паста 9 рівнів Multitask Compound Aroma 9 levels (One-Step-Compound) 250 gr     </t>
    </r>
    <r>
      <rPr>
        <sz val="8"/>
        <rFont val="Arial"/>
        <family val="2"/>
      </rPr>
      <t xml:space="preserve">                                                                                                                                                           Нова багатозадачна, високоефективна абразивна шліфувальна полірувальна паста ONE-STEP, використовується для полірування нового покриття. Він не містить воска і силікону. Паста ONE-STEP ідеально підходить для переносних колодок. Доданий фруктовий аромат. Небагато низький рівень складності до 14 рівнів</t>
    </r>
  </si>
  <si>
    <t>USP.331</t>
  </si>
  <si>
    <t>Затверджувач до Акрилового Грунта 5:1 НS FAST (0,16 л)</t>
  </si>
  <si>
    <t>Прайс-лист на 2023 год</t>
  </si>
  <si>
    <t>Грунт 5:1 темно-сірий (0,4л+0,08л)</t>
  </si>
  <si>
    <t>USP/0,4l+0,08l/G</t>
  </si>
  <si>
    <t>Грунт 5:1 сірий (0,4л+0,08л)</t>
  </si>
  <si>
    <t>USP.361</t>
  </si>
  <si>
    <t>Затверджувач до Акрилового Грунта 5:1 НS  (0,08 л)</t>
  </si>
  <si>
    <t>USP SLOW</t>
  </si>
  <si>
    <t>Універсальний повільний розчинник 0,9л.</t>
  </si>
  <si>
    <t>SP40 NEW 0,4L</t>
  </si>
  <si>
    <t>Лак SP40 MS 2+1 0,4л 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</si>
</sst>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13" x14ac:knownFonts="1">
    <font>
      <sz val="11"/>
      <color theme="1"/>
      <name val="Calibri"/>
      <family val="2"/>
      <scheme val="minor"/>
    </font>
    <font>
      <sz val="8"/>
      <name val="Arial"/>
      <family val="2"/>
      <charset val="204"/>
    </font>
    <font>
      <b/>
      <sz val="8"/>
      <color rgb="FFFF0000"/>
      <name val="Arial"/>
      <family val="2"/>
      <charset val="204"/>
    </font>
    <font>
      <b/>
      <sz val="10"/>
      <color rgb="FFFF0000"/>
      <name val="Arial"/>
      <family val="2"/>
      <charset val="204"/>
    </font>
    <font>
      <b/>
      <sz val="10"/>
      <name val="Arial"/>
      <family val="2"/>
    </font>
    <font>
      <b/>
      <sz val="10"/>
      <name val="Calibri"/>
      <family val="2"/>
      <charset val="204"/>
    </font>
    <font>
      <sz val="10"/>
      <name val="Calibri"/>
      <family val="2"/>
      <charset val="204"/>
    </font>
    <font>
      <b/>
      <sz val="8"/>
      <name val="Arial"/>
      <family val="2"/>
      <charset val="204"/>
    </font>
    <font>
      <sz val="8"/>
      <color rgb="FFFF0000"/>
      <name val="Arial"/>
      <family val="2"/>
      <charset val="204"/>
    </font>
    <font>
      <sz val="8"/>
      <name val="Arial"/>
      <family val="2"/>
    </font>
    <font>
      <sz val="8"/>
      <color indexed="8"/>
      <name val="Arial"/>
      <family val="2"/>
    </font>
    <font>
      <sz val="8"/>
      <color indexed="8"/>
      <name val="Arial"/>
      <family val="2"/>
      <charset val="204"/>
    </font>
    <font>
      <b/>
      <sz val="8"/>
      <color indexed="8"/>
      <name val="Arial"/>
      <family val="2"/>
      <charset val="204"/>
    </font>
  </fonts>
  <fills count="6">
    <fill>
      <patternFill patternType="none"/>
    </fill>
    <fill>
      <patternFill patternType="gray125"/>
    </fill>
    <fill>
      <patternFill patternType="solid">
        <fgColor rgb="FFF4ECC5"/>
      </patternFill>
    </fill>
    <fill>
      <patternFill patternType="solid">
        <fgColor rgb="FFF8F2D8"/>
      </patternFill>
    </fill>
    <fill>
      <patternFill patternType="solid">
        <fgColor theme="2" tint="-9.9978637043366805E-2"/>
        <bgColor indexed="64"/>
      </patternFill>
    </fill>
    <fill>
      <patternFill patternType="solid">
        <fgColor indexed="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s>
  <cellStyleXfs count="8">
    <xf numFmtId="0" fontId="0"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9" fillId="0" borderId="0"/>
    <xf numFmtId="0" fontId="9" fillId="0" borderId="0"/>
  </cellStyleXfs>
  <cellXfs count="162">
    <xf numFmtId="0" fontId="0" fillId="0" borderId="0" xfId="0"/>
    <xf numFmtId="0" fontId="1" fillId="0" borderId="0" xfId="1" applyAlignment="1">
      <alignment wrapText="1"/>
    </xf>
    <xf numFmtId="0" fontId="1" fillId="0" borderId="0" xfId="1" applyAlignment="1">
      <alignment horizontal="left" wrapText="1"/>
    </xf>
    <xf numFmtId="0" fontId="1" fillId="0" borderId="0" xfId="1" applyFont="1" applyAlignment="1">
      <alignment horizontal="left" wrapText="1"/>
    </xf>
    <xf numFmtId="0" fontId="2" fillId="0" borderId="1" xfId="2" applyFont="1" applyBorder="1"/>
    <xf numFmtId="0" fontId="3" fillId="0" borderId="3" xfId="3" applyFont="1" applyBorder="1" applyAlignment="1">
      <alignment horizontal="center" vertical="center"/>
    </xf>
    <xf numFmtId="0" fontId="2" fillId="0" borderId="4" xfId="2" applyFont="1" applyBorder="1"/>
    <xf numFmtId="9" fontId="3" fillId="0" borderId="6" xfId="4" applyFont="1" applyBorder="1" applyAlignment="1">
      <alignment horizontal="center" vertical="center"/>
    </xf>
    <xf numFmtId="0" fontId="1" fillId="0" borderId="0" xfId="1" applyAlignment="1"/>
    <xf numFmtId="0" fontId="1" fillId="0" borderId="0" xfId="1" applyAlignment="1">
      <alignment horizontal="left"/>
    </xf>
    <xf numFmtId="0" fontId="1" fillId="0" borderId="0" xfId="1" applyFont="1" applyAlignment="1">
      <alignment horizontal="left"/>
    </xf>
    <xf numFmtId="0" fontId="1" fillId="0" borderId="0" xfId="1"/>
    <xf numFmtId="0" fontId="4" fillId="2" borderId="7"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4" fillId="2" borderId="8" xfId="5" applyFont="1" applyFill="1" applyBorder="1" applyAlignment="1">
      <alignment horizontal="center" vertical="center" wrapText="1"/>
    </xf>
    <xf numFmtId="0" fontId="4" fillId="2" borderId="9" xfId="1" applyFont="1" applyFill="1" applyBorder="1" applyAlignment="1">
      <alignment horizontal="center" vertical="center" wrapText="1"/>
    </xf>
    <xf numFmtId="0" fontId="7" fillId="3" borderId="10" xfId="1" applyFont="1" applyFill="1" applyBorder="1" applyAlignment="1">
      <alignment horizontal="center" vertical="center"/>
    </xf>
    <xf numFmtId="2" fontId="9" fillId="0" borderId="11" xfId="1" applyNumberFormat="1" applyFont="1" applyBorder="1" applyAlignment="1">
      <alignment horizontal="center" vertical="center"/>
    </xf>
    <xf numFmtId="0" fontId="9" fillId="0" borderId="13" xfId="1" applyFont="1" applyBorder="1" applyAlignment="1">
      <alignment horizontal="left" vertical="center"/>
    </xf>
    <xf numFmtId="2" fontId="2" fillId="0" borderId="13" xfId="1" applyNumberFormat="1" applyFont="1" applyBorder="1" applyAlignment="1">
      <alignment horizontal="center" vertical="center"/>
    </xf>
    <xf numFmtId="0" fontId="9" fillId="0" borderId="11" xfId="1" applyFont="1" applyBorder="1" applyAlignment="1">
      <alignment horizontal="left" vertical="center"/>
    </xf>
    <xf numFmtId="2" fontId="2" fillId="0" borderId="11" xfId="1" applyNumberFormat="1" applyFont="1" applyBorder="1" applyAlignment="1">
      <alignment horizontal="center" vertical="center"/>
    </xf>
    <xf numFmtId="0" fontId="9" fillId="0" borderId="15" xfId="1" applyFont="1" applyBorder="1" applyAlignment="1">
      <alignment horizontal="left" vertical="center"/>
    </xf>
    <xf numFmtId="2" fontId="2" fillId="0" borderId="15" xfId="1" applyNumberFormat="1" applyFont="1" applyBorder="1" applyAlignment="1">
      <alignment horizontal="center" vertical="center"/>
    </xf>
    <xf numFmtId="0" fontId="9" fillId="0" borderId="17" xfId="1" applyFont="1" applyBorder="1" applyAlignment="1">
      <alignment horizontal="left" vertical="center"/>
    </xf>
    <xf numFmtId="2" fontId="2" fillId="0" borderId="17" xfId="1" applyNumberFormat="1" applyFont="1" applyBorder="1" applyAlignment="1">
      <alignment horizontal="center" vertical="center"/>
    </xf>
    <xf numFmtId="0" fontId="9" fillId="0" borderId="19" xfId="1" applyFont="1" applyBorder="1" applyAlignment="1">
      <alignment horizontal="left" vertical="center"/>
    </xf>
    <xf numFmtId="2" fontId="2" fillId="0" borderId="19" xfId="1" applyNumberFormat="1" applyFont="1" applyBorder="1" applyAlignment="1">
      <alignment horizontal="center" vertical="center"/>
    </xf>
    <xf numFmtId="0" fontId="7" fillId="3" borderId="21" xfId="1" applyFont="1" applyFill="1" applyBorder="1" applyAlignment="1">
      <alignment horizontal="left" vertical="center"/>
    </xf>
    <xf numFmtId="0" fontId="2" fillId="3" borderId="21" xfId="1" applyFont="1" applyFill="1" applyBorder="1" applyAlignment="1">
      <alignment horizontal="left" vertical="center"/>
    </xf>
    <xf numFmtId="0" fontId="8" fillId="3" borderId="5" xfId="1" applyFont="1" applyFill="1" applyBorder="1" applyAlignment="1">
      <alignment horizontal="left" vertical="center"/>
    </xf>
    <xf numFmtId="2" fontId="1" fillId="0" borderId="12" xfId="1" applyNumberFormat="1" applyFont="1" applyBorder="1" applyAlignment="1">
      <alignment horizontal="center" vertical="center"/>
    </xf>
    <xf numFmtId="2" fontId="1" fillId="0" borderId="16" xfId="1" applyNumberFormat="1" applyFont="1" applyBorder="1" applyAlignment="1">
      <alignment horizontal="center" vertical="center"/>
    </xf>
    <xf numFmtId="2" fontId="1" fillId="0" borderId="18" xfId="1" applyNumberFormat="1" applyFont="1" applyBorder="1" applyAlignment="1">
      <alignment horizontal="center" vertical="center"/>
    </xf>
    <xf numFmtId="2" fontId="1" fillId="0" borderId="14" xfId="1" applyNumberFormat="1" applyFont="1" applyBorder="1" applyAlignment="1">
      <alignment horizontal="center" vertical="center"/>
    </xf>
    <xf numFmtId="2" fontId="9" fillId="0" borderId="19" xfId="1" applyNumberFormat="1" applyFont="1" applyBorder="1" applyAlignment="1">
      <alignment horizontal="center" vertical="center"/>
    </xf>
    <xf numFmtId="0" fontId="2" fillId="0" borderId="22" xfId="2" applyFont="1" applyBorder="1"/>
    <xf numFmtId="0" fontId="2" fillId="0" borderId="21" xfId="2" applyFont="1" applyBorder="1"/>
    <xf numFmtId="0" fontId="4" fillId="2" borderId="23" xfId="1" applyFont="1" applyFill="1" applyBorder="1" applyAlignment="1">
      <alignment horizontal="center" vertical="center" wrapText="1"/>
    </xf>
    <xf numFmtId="164" fontId="9" fillId="0" borderId="26" xfId="1" applyNumberFormat="1" applyFont="1" applyBorder="1" applyAlignment="1">
      <alignment horizontal="left" vertical="center"/>
    </xf>
    <xf numFmtId="164" fontId="9" fillId="0" borderId="27" xfId="1" applyNumberFormat="1" applyFont="1" applyBorder="1" applyAlignment="1">
      <alignment horizontal="left" vertical="center"/>
    </xf>
    <xf numFmtId="2" fontId="1" fillId="0" borderId="14" xfId="1" applyNumberFormat="1" applyFont="1" applyBorder="1" applyAlignment="1">
      <alignment horizontal="center" vertical="center"/>
    </xf>
    <xf numFmtId="2" fontId="1" fillId="0" borderId="20" xfId="1" applyNumberFormat="1" applyFont="1" applyBorder="1" applyAlignment="1">
      <alignment horizontal="center" vertical="center"/>
    </xf>
    <xf numFmtId="0" fontId="7" fillId="3" borderId="22" xfId="1" applyFont="1" applyFill="1" applyBorder="1" applyAlignment="1">
      <alignment horizontal="left" vertical="center"/>
    </xf>
    <xf numFmtId="0" fontId="7" fillId="3" borderId="22" xfId="1" applyFont="1" applyFill="1" applyBorder="1" applyAlignment="1">
      <alignment horizontal="center" vertical="center"/>
    </xf>
    <xf numFmtId="0" fontId="2" fillId="3" borderId="22" xfId="1" applyFont="1" applyFill="1" applyBorder="1" applyAlignment="1">
      <alignment horizontal="left" vertical="center"/>
    </xf>
    <xf numFmtId="0" fontId="8" fillId="3" borderId="2" xfId="1" applyFont="1" applyFill="1" applyBorder="1" applyAlignment="1">
      <alignment horizontal="left" vertical="center"/>
    </xf>
    <xf numFmtId="2" fontId="9" fillId="0" borderId="17" xfId="1" applyNumberFormat="1" applyFont="1" applyBorder="1" applyAlignment="1">
      <alignment horizontal="center" vertical="center"/>
    </xf>
    <xf numFmtId="2" fontId="1" fillId="0" borderId="18" xfId="1" applyNumberFormat="1" applyFont="1" applyFill="1" applyBorder="1" applyAlignment="1">
      <alignment horizontal="center" vertical="center"/>
    </xf>
    <xf numFmtId="2" fontId="1" fillId="0" borderId="20" xfId="1" applyNumberFormat="1" applyFont="1" applyBorder="1" applyAlignment="1">
      <alignment horizontal="center" vertical="center"/>
    </xf>
    <xf numFmtId="0" fontId="7" fillId="3" borderId="21" xfId="1" applyFont="1" applyFill="1" applyBorder="1" applyAlignment="1">
      <alignment horizontal="center" vertical="center"/>
    </xf>
    <xf numFmtId="0" fontId="9" fillId="0" borderId="28" xfId="1" applyFont="1" applyBorder="1" applyAlignment="1">
      <alignment horizontal="left" vertical="center"/>
    </xf>
    <xf numFmtId="2" fontId="9" fillId="0" borderId="28" xfId="1" applyNumberFormat="1" applyFont="1" applyBorder="1" applyAlignment="1">
      <alignment horizontal="center" vertical="center"/>
    </xf>
    <xf numFmtId="2" fontId="2" fillId="0" borderId="28" xfId="1" applyNumberFormat="1" applyFont="1" applyBorder="1" applyAlignment="1">
      <alignment horizontal="center" vertical="center"/>
    </xf>
    <xf numFmtId="0" fontId="10" fillId="5" borderId="28" xfId="6" applyNumberFormat="1" applyFont="1" applyFill="1" applyBorder="1" applyAlignment="1">
      <alignment horizontal="left" vertical="center" wrapText="1"/>
    </xf>
    <xf numFmtId="2" fontId="1" fillId="0" borderId="29" xfId="1" applyNumberFormat="1" applyFont="1" applyBorder="1" applyAlignment="1">
      <alignment horizontal="center" vertical="center"/>
    </xf>
    <xf numFmtId="0" fontId="10" fillId="5" borderId="17" xfId="6" applyNumberFormat="1" applyFont="1" applyFill="1" applyBorder="1" applyAlignment="1">
      <alignment horizontal="left" vertical="center" wrapText="1"/>
    </xf>
    <xf numFmtId="2" fontId="1" fillId="0" borderId="29" xfId="1" applyNumberFormat="1" applyFont="1" applyFill="1" applyBorder="1" applyAlignment="1">
      <alignment horizontal="center" vertical="center"/>
    </xf>
    <xf numFmtId="0" fontId="10" fillId="5" borderId="19" xfId="6" applyNumberFormat="1" applyFont="1" applyFill="1" applyBorder="1" applyAlignment="1">
      <alignment horizontal="left" vertical="center" wrapText="1"/>
    </xf>
    <xf numFmtId="2" fontId="1" fillId="0" borderId="20" xfId="1" applyNumberFormat="1" applyFont="1" applyFill="1" applyBorder="1" applyAlignment="1">
      <alignment horizontal="center" vertical="center"/>
    </xf>
    <xf numFmtId="0" fontId="9" fillId="0" borderId="28" xfId="0" applyFont="1" applyBorder="1" applyAlignment="1">
      <alignment horizontal="left" vertical="center" wrapText="1"/>
    </xf>
    <xf numFmtId="0" fontId="1" fillId="0" borderId="28" xfId="0" applyFont="1" applyBorder="1" applyAlignment="1">
      <alignment horizontal="left" vertical="center" wrapText="1"/>
    </xf>
    <xf numFmtId="0" fontId="7" fillId="0" borderId="28" xfId="0" applyFont="1" applyBorder="1" applyAlignment="1">
      <alignment horizontal="left" vertical="center" wrapText="1"/>
    </xf>
    <xf numFmtId="0" fontId="1" fillId="0" borderId="19" xfId="0" applyFont="1" applyBorder="1" applyAlignment="1">
      <alignment horizontal="left" vertical="center" wrapText="1"/>
    </xf>
    <xf numFmtId="0" fontId="11" fillId="5" borderId="28" xfId="6" applyNumberFormat="1" applyFont="1" applyFill="1" applyBorder="1" applyAlignment="1">
      <alignment horizontal="left" vertical="center" wrapText="1"/>
    </xf>
    <xf numFmtId="0" fontId="7" fillId="3" borderId="22" xfId="1" applyFont="1" applyFill="1" applyBorder="1" applyAlignment="1">
      <alignment horizontal="left" vertical="center" wrapText="1"/>
    </xf>
    <xf numFmtId="0" fontId="9" fillId="0" borderId="17" xfId="1" applyFont="1" applyBorder="1" applyAlignment="1">
      <alignment horizontal="left" vertical="center" wrapText="1"/>
    </xf>
    <xf numFmtId="0" fontId="9" fillId="0" borderId="28" xfId="1" applyFont="1" applyBorder="1" applyAlignment="1">
      <alignment horizontal="left" vertical="center" wrapText="1"/>
    </xf>
    <xf numFmtId="0" fontId="9" fillId="0" borderId="19" xfId="1" applyFont="1" applyBorder="1" applyAlignment="1">
      <alignment horizontal="left" vertical="center" wrapText="1"/>
    </xf>
    <xf numFmtId="0" fontId="7" fillId="3" borderId="21" xfId="1" applyFont="1" applyFill="1" applyBorder="1" applyAlignment="1">
      <alignment horizontal="left" vertical="center" wrapText="1"/>
    </xf>
    <xf numFmtId="0" fontId="9" fillId="0" borderId="11" xfId="1" applyFont="1" applyBorder="1" applyAlignment="1">
      <alignment horizontal="left" vertical="center" wrapText="1"/>
    </xf>
    <xf numFmtId="0" fontId="9" fillId="0" borderId="13" xfId="1" applyFont="1" applyBorder="1" applyAlignment="1">
      <alignment horizontal="left" vertical="center" wrapText="1"/>
    </xf>
    <xf numFmtId="0" fontId="9" fillId="0" borderId="15" xfId="1" applyFont="1" applyBorder="1" applyAlignment="1">
      <alignment horizontal="left" vertical="center" wrapText="1"/>
    </xf>
    <xf numFmtId="0" fontId="1" fillId="0" borderId="0" xfId="1" applyAlignment="1">
      <alignment horizontal="left" vertical="center" wrapText="1"/>
    </xf>
    <xf numFmtId="0" fontId="1" fillId="0" borderId="0" xfId="1" applyAlignment="1">
      <alignment horizontal="center" vertical="center" wrapText="1"/>
    </xf>
    <xf numFmtId="0" fontId="7" fillId="3" borderId="22" xfId="1" applyFont="1" applyFill="1" applyBorder="1" applyAlignment="1">
      <alignment horizontal="center" vertical="center" wrapText="1"/>
    </xf>
    <xf numFmtId="0" fontId="9" fillId="0" borderId="17" xfId="1" applyFont="1" applyBorder="1" applyAlignment="1">
      <alignment horizontal="center" vertical="center" wrapText="1"/>
    </xf>
    <xf numFmtId="0" fontId="9" fillId="0" borderId="28" xfId="1" applyFont="1" applyBorder="1" applyAlignment="1">
      <alignment horizontal="center" vertical="center" wrapText="1"/>
    </xf>
    <xf numFmtId="0" fontId="9" fillId="0" borderId="19" xfId="1" applyFont="1" applyBorder="1" applyAlignment="1">
      <alignment horizontal="center" vertical="center" wrapText="1"/>
    </xf>
    <xf numFmtId="0" fontId="7" fillId="3" borderId="21" xfId="1" applyFont="1" applyFill="1" applyBorder="1" applyAlignment="1">
      <alignment horizontal="center" vertical="center" wrapText="1"/>
    </xf>
    <xf numFmtId="0" fontId="9" fillId="0" borderId="11"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15" xfId="1" applyFont="1" applyBorder="1" applyAlignment="1">
      <alignment horizontal="center" vertical="center" wrapText="1"/>
    </xf>
    <xf numFmtId="1" fontId="9" fillId="0" borderId="11" xfId="1" applyNumberFormat="1" applyFont="1" applyBorder="1" applyAlignment="1">
      <alignment horizontal="left" vertical="center" wrapText="1"/>
    </xf>
    <xf numFmtId="1" fontId="9" fillId="0" borderId="17" xfId="1" applyNumberFormat="1" applyFont="1" applyBorder="1" applyAlignment="1">
      <alignment horizontal="left" vertical="center" wrapText="1"/>
    </xf>
    <xf numFmtId="1" fontId="9" fillId="0" borderId="19" xfId="1" applyNumberFormat="1" applyFont="1" applyBorder="1" applyAlignment="1">
      <alignment horizontal="left" vertical="center" wrapText="1"/>
    </xf>
    <xf numFmtId="0" fontId="1" fillId="0" borderId="2" xfId="1" applyBorder="1" applyAlignment="1">
      <alignment horizontal="left" vertical="center" wrapText="1"/>
    </xf>
    <xf numFmtId="0" fontId="1" fillId="0" borderId="5" xfId="1" applyBorder="1" applyAlignment="1">
      <alignment horizontal="left" vertical="center" wrapText="1"/>
    </xf>
    <xf numFmtId="0" fontId="4" fillId="2" borderId="8" xfId="1" applyFont="1" applyFill="1" applyBorder="1" applyAlignment="1">
      <alignment horizontal="left" vertical="center" wrapText="1"/>
    </xf>
    <xf numFmtId="49" fontId="10" fillId="5" borderId="28" xfId="6" applyNumberFormat="1" applyFont="1" applyFill="1" applyBorder="1" applyAlignment="1">
      <alignment horizontal="left" vertical="center" wrapText="1"/>
    </xf>
    <xf numFmtId="49" fontId="9" fillId="0" borderId="28" xfId="0" applyNumberFormat="1" applyFont="1" applyBorder="1" applyAlignment="1">
      <alignment horizontal="left" vertical="center" wrapText="1"/>
    </xf>
    <xf numFmtId="49" fontId="9" fillId="0" borderId="19" xfId="0" applyNumberFormat="1" applyFont="1" applyBorder="1" applyAlignment="1">
      <alignment horizontal="left" vertical="center" wrapText="1"/>
    </xf>
    <xf numFmtId="0" fontId="1" fillId="0" borderId="26" xfId="1" applyBorder="1" applyAlignment="1">
      <alignment wrapText="1"/>
    </xf>
    <xf numFmtId="0" fontId="1" fillId="0" borderId="27" xfId="1" applyBorder="1" applyAlignment="1">
      <alignment wrapText="1"/>
    </xf>
    <xf numFmtId="0" fontId="7" fillId="3" borderId="34" xfId="1" applyFont="1" applyFill="1" applyBorder="1" applyAlignment="1">
      <alignment horizontal="left" vertical="center"/>
    </xf>
    <xf numFmtId="164" fontId="10" fillId="5" borderId="35" xfId="6" applyNumberFormat="1" applyFont="1" applyFill="1" applyBorder="1" applyAlignment="1">
      <alignment horizontal="left" vertical="center" wrapText="1"/>
    </xf>
    <xf numFmtId="164" fontId="9" fillId="0" borderId="35" xfId="0" applyNumberFormat="1" applyFont="1" applyBorder="1" applyAlignment="1">
      <alignment horizontal="left" vertical="center" wrapText="1"/>
    </xf>
    <xf numFmtId="0" fontId="7" fillId="3" borderId="36" xfId="1" applyFont="1" applyFill="1" applyBorder="1" applyAlignment="1">
      <alignment horizontal="left" vertical="center"/>
    </xf>
    <xf numFmtId="164" fontId="9" fillId="0" borderId="35" xfId="1" applyNumberFormat="1" applyFont="1" applyBorder="1" applyAlignment="1">
      <alignment horizontal="left" vertical="center"/>
    </xf>
    <xf numFmtId="164" fontId="9" fillId="0" borderId="6" xfId="1" applyNumberFormat="1" applyFont="1" applyBorder="1" applyAlignment="1">
      <alignment horizontal="left" vertical="center"/>
    </xf>
    <xf numFmtId="164" fontId="9" fillId="0" borderId="37" xfId="1" applyNumberFormat="1" applyFont="1" applyBorder="1" applyAlignment="1">
      <alignment horizontal="left" vertical="center"/>
    </xf>
    <xf numFmtId="164" fontId="9" fillId="0" borderId="38" xfId="1" applyNumberFormat="1" applyFont="1" applyBorder="1" applyAlignment="1">
      <alignment horizontal="left" vertical="center"/>
    </xf>
    <xf numFmtId="164" fontId="9" fillId="0" borderId="3" xfId="1" applyNumberFormat="1" applyFont="1" applyBorder="1" applyAlignment="1">
      <alignment horizontal="left" vertical="center"/>
    </xf>
    <xf numFmtId="164" fontId="10" fillId="5" borderId="35" xfId="7" applyNumberFormat="1" applyFont="1" applyFill="1" applyBorder="1" applyAlignment="1">
      <alignment horizontal="left" vertical="center"/>
    </xf>
    <xf numFmtId="164" fontId="10" fillId="5" borderId="6" xfId="7" applyNumberFormat="1" applyFont="1" applyFill="1" applyBorder="1" applyAlignment="1">
      <alignment horizontal="left" vertical="center"/>
    </xf>
    <xf numFmtId="2" fontId="1" fillId="0" borderId="20" xfId="1" applyNumberFormat="1" applyFont="1" applyBorder="1" applyAlignment="1">
      <alignment horizontal="center" vertical="center"/>
    </xf>
    <xf numFmtId="164" fontId="9" fillId="0" borderId="30" xfId="1" applyNumberFormat="1" applyFont="1" applyBorder="1" applyAlignment="1">
      <alignment horizontal="left" vertical="center"/>
    </xf>
    <xf numFmtId="164" fontId="9" fillId="0" borderId="26" xfId="1" applyNumberFormat="1" applyFont="1" applyBorder="1" applyAlignment="1">
      <alignment horizontal="left" vertical="center"/>
    </xf>
    <xf numFmtId="164" fontId="9" fillId="0" borderId="28" xfId="1" applyNumberFormat="1" applyFont="1" applyBorder="1" applyAlignment="1">
      <alignment horizontal="left" vertical="center"/>
    </xf>
    <xf numFmtId="0" fontId="1" fillId="0" borderId="28" xfId="1" applyBorder="1" applyAlignment="1">
      <alignment vertical="center"/>
    </xf>
    <xf numFmtId="164" fontId="10" fillId="5" borderId="39" xfId="6" applyNumberFormat="1" applyFont="1" applyFill="1" applyBorder="1" applyAlignment="1">
      <alignment horizontal="left" vertical="center" wrapText="1"/>
    </xf>
    <xf numFmtId="164" fontId="9" fillId="0" borderId="17" xfId="1" applyNumberFormat="1" applyFont="1" applyBorder="1" applyAlignment="1">
      <alignment horizontal="left" vertical="center"/>
    </xf>
    <xf numFmtId="164" fontId="10" fillId="5" borderId="40" xfId="6" applyNumberFormat="1" applyFont="1" applyFill="1" applyBorder="1" applyAlignment="1">
      <alignment horizontal="left" vertical="center" wrapText="1"/>
    </xf>
    <xf numFmtId="164" fontId="9" fillId="0" borderId="40" xfId="0" applyNumberFormat="1" applyFont="1" applyBorder="1" applyAlignment="1">
      <alignment horizontal="left" vertical="center" wrapText="1"/>
    </xf>
    <xf numFmtId="164" fontId="10" fillId="5" borderId="41" xfId="6" applyNumberFormat="1" applyFont="1" applyFill="1" applyBorder="1" applyAlignment="1">
      <alignment horizontal="left" vertical="center" wrapText="1"/>
    </xf>
    <xf numFmtId="0" fontId="1" fillId="0" borderId="19" xfId="1" applyBorder="1" applyAlignment="1">
      <alignment vertical="center"/>
    </xf>
    <xf numFmtId="164" fontId="9" fillId="0" borderId="26" xfId="1" applyNumberFormat="1" applyFont="1" applyFill="1" applyBorder="1" applyAlignment="1">
      <alignment horizontal="left" vertical="center"/>
    </xf>
    <xf numFmtId="0" fontId="9" fillId="0" borderId="28" xfId="0" applyFont="1" applyFill="1" applyBorder="1" applyAlignment="1">
      <alignment horizontal="left" vertical="center" wrapText="1"/>
    </xf>
    <xf numFmtId="164" fontId="9" fillId="0" borderId="42" xfId="1" applyNumberFormat="1" applyFont="1" applyBorder="1" applyAlignment="1">
      <alignment horizontal="left" vertical="center"/>
    </xf>
    <xf numFmtId="0" fontId="7" fillId="3" borderId="4" xfId="1" applyFont="1" applyFill="1" applyBorder="1" applyAlignment="1">
      <alignment horizontal="left" vertical="center"/>
    </xf>
    <xf numFmtId="164" fontId="9" fillId="0" borderId="43" xfId="1" applyNumberFormat="1" applyFont="1" applyBorder="1" applyAlignment="1">
      <alignment horizontal="left" vertical="center"/>
    </xf>
    <xf numFmtId="0" fontId="7" fillId="3" borderId="0" xfId="1" applyFont="1" applyFill="1" applyBorder="1" applyAlignment="1">
      <alignment horizontal="left" vertical="center"/>
    </xf>
    <xf numFmtId="0" fontId="7" fillId="3" borderId="0" xfId="1" applyFont="1" applyFill="1" applyBorder="1" applyAlignment="1">
      <alignment horizontal="left" vertical="center" wrapText="1"/>
    </xf>
    <xf numFmtId="0" fontId="7" fillId="3" borderId="0" xfId="1" applyFont="1" applyFill="1" applyBorder="1" applyAlignment="1">
      <alignment horizontal="center" vertical="center" wrapText="1"/>
    </xf>
    <xf numFmtId="0" fontId="7" fillId="3" borderId="0" xfId="1" applyFont="1" applyFill="1" applyBorder="1" applyAlignment="1">
      <alignment horizontal="center" vertical="center"/>
    </xf>
    <xf numFmtId="0" fontId="2" fillId="3" borderId="0" xfId="1" applyFont="1" applyFill="1" applyBorder="1" applyAlignment="1">
      <alignment horizontal="left" vertical="center"/>
    </xf>
    <xf numFmtId="0" fontId="8" fillId="3" borderId="44" xfId="1" applyFont="1" applyFill="1" applyBorder="1" applyAlignment="1">
      <alignment horizontal="left" vertical="center"/>
    </xf>
    <xf numFmtId="0" fontId="7" fillId="3" borderId="28" xfId="1" applyFont="1" applyFill="1" applyBorder="1" applyAlignment="1">
      <alignment horizontal="left" vertical="center"/>
    </xf>
    <xf numFmtId="0" fontId="7" fillId="3" borderId="28" xfId="1" applyFont="1" applyFill="1" applyBorder="1" applyAlignment="1">
      <alignment horizontal="left" vertical="center" wrapText="1"/>
    </xf>
    <xf numFmtId="0" fontId="7" fillId="3" borderId="28" xfId="1" applyFont="1" applyFill="1" applyBorder="1" applyAlignment="1">
      <alignment horizontal="center" vertical="center" wrapText="1"/>
    </xf>
    <xf numFmtId="0" fontId="7" fillId="3" borderId="28" xfId="1" applyFont="1" applyFill="1" applyBorder="1" applyAlignment="1">
      <alignment horizontal="center" vertical="center"/>
    </xf>
    <xf numFmtId="0" fontId="2" fillId="3" borderId="28" xfId="1" applyFont="1" applyFill="1" applyBorder="1" applyAlignment="1">
      <alignment horizontal="left" vertical="center"/>
    </xf>
    <xf numFmtId="0" fontId="9" fillId="0" borderId="28" xfId="1" applyFont="1" applyFill="1" applyBorder="1" applyAlignment="1">
      <alignment horizontal="left" vertical="center"/>
    </xf>
    <xf numFmtId="164" fontId="9" fillId="0" borderId="40" xfId="1" applyNumberFormat="1" applyFont="1" applyBorder="1" applyAlignment="1">
      <alignment horizontal="left" vertical="center"/>
    </xf>
    <xf numFmtId="0" fontId="7" fillId="3" borderId="40" xfId="1" applyFont="1" applyFill="1" applyBorder="1" applyAlignment="1">
      <alignment horizontal="left" vertical="center"/>
    </xf>
    <xf numFmtId="0" fontId="8" fillId="3" borderId="29" xfId="1" applyFont="1" applyFill="1" applyBorder="1" applyAlignment="1">
      <alignment horizontal="left" vertical="center"/>
    </xf>
    <xf numFmtId="164" fontId="9" fillId="0" borderId="41" xfId="1" applyNumberFormat="1" applyFont="1" applyBorder="1" applyAlignment="1">
      <alignment horizontal="left" vertical="center"/>
    </xf>
    <xf numFmtId="0" fontId="7" fillId="3" borderId="26" xfId="1" applyFont="1" applyFill="1" applyBorder="1" applyAlignment="1">
      <alignment horizontal="left" vertical="center"/>
    </xf>
    <xf numFmtId="164" fontId="9" fillId="0" borderId="35" xfId="0" applyNumberFormat="1" applyFont="1" applyFill="1" applyBorder="1" applyAlignment="1">
      <alignment horizontal="left" vertical="center" wrapText="1"/>
    </xf>
    <xf numFmtId="0" fontId="7" fillId="3" borderId="35" xfId="1" applyFont="1" applyFill="1" applyBorder="1" applyAlignment="1">
      <alignment horizontal="left" vertical="center"/>
    </xf>
    <xf numFmtId="0" fontId="9" fillId="0" borderId="11" xfId="1" applyFont="1" applyFill="1" applyBorder="1" applyAlignment="1">
      <alignment horizontal="center" vertical="center" wrapText="1"/>
    </xf>
    <xf numFmtId="0" fontId="9" fillId="0" borderId="11" xfId="1" applyFont="1" applyFill="1" applyBorder="1" applyAlignment="1">
      <alignment horizontal="center" vertical="center"/>
    </xf>
    <xf numFmtId="2" fontId="2" fillId="0" borderId="11" xfId="1" applyNumberFormat="1" applyFont="1" applyFill="1" applyBorder="1" applyAlignment="1">
      <alignment horizontal="center" vertical="center"/>
    </xf>
    <xf numFmtId="164" fontId="9" fillId="0" borderId="35" xfId="1" applyNumberFormat="1" applyFont="1" applyFill="1" applyBorder="1" applyAlignment="1">
      <alignment horizontal="left" vertical="center"/>
    </xf>
    <xf numFmtId="0" fontId="9" fillId="0" borderId="11" xfId="1" applyFont="1" applyFill="1" applyBorder="1" applyAlignment="1">
      <alignment horizontal="left" vertical="center" wrapText="1"/>
    </xf>
    <xf numFmtId="0" fontId="9" fillId="0" borderId="11" xfId="1" applyFont="1" applyFill="1" applyBorder="1" applyAlignment="1">
      <alignment horizontal="left" vertical="center"/>
    </xf>
    <xf numFmtId="2" fontId="1" fillId="0" borderId="14" xfId="1" applyNumberFormat="1" applyFont="1" applyFill="1" applyBorder="1" applyAlignment="1">
      <alignment vertical="center"/>
    </xf>
    <xf numFmtId="2" fontId="1" fillId="4" borderId="16" xfId="1" applyNumberFormat="1" applyFont="1" applyFill="1" applyBorder="1" applyAlignment="1">
      <alignment horizontal="center" vertical="center"/>
    </xf>
    <xf numFmtId="2" fontId="1" fillId="4" borderId="12" xfId="1" applyNumberFormat="1" applyFont="1" applyFill="1" applyBorder="1" applyAlignment="1">
      <alignment horizontal="center" vertical="center"/>
    </xf>
    <xf numFmtId="164" fontId="9" fillId="0" borderId="26" xfId="1" applyNumberFormat="1" applyFont="1" applyBorder="1" applyAlignment="1">
      <alignment horizontal="center" vertical="center"/>
    </xf>
    <xf numFmtId="164" fontId="9" fillId="0" borderId="30" xfId="1" applyNumberFormat="1" applyFont="1" applyBorder="1" applyAlignment="1">
      <alignment horizontal="center" vertical="center"/>
    </xf>
    <xf numFmtId="164" fontId="9" fillId="0" borderId="26" xfId="1" applyNumberFormat="1" applyFont="1" applyBorder="1" applyAlignment="1">
      <alignment horizontal="left" vertical="center"/>
    </xf>
    <xf numFmtId="0" fontId="0" fillId="0" borderId="26" xfId="0" applyBorder="1" applyAlignment="1">
      <alignment horizontal="left" vertical="center"/>
    </xf>
    <xf numFmtId="164" fontId="9" fillId="0" borderId="33" xfId="1" applyNumberFormat="1" applyFont="1" applyBorder="1" applyAlignment="1">
      <alignment horizontal="center" vertical="center"/>
    </xf>
    <xf numFmtId="164" fontId="9" fillId="0" borderId="32" xfId="1" applyNumberFormat="1" applyFont="1" applyBorder="1" applyAlignment="1">
      <alignment horizontal="center" vertical="center"/>
    </xf>
    <xf numFmtId="2" fontId="1" fillId="0" borderId="14" xfId="1" applyNumberFormat="1" applyFont="1" applyFill="1" applyBorder="1" applyAlignment="1">
      <alignment horizontal="center" vertical="center"/>
    </xf>
    <xf numFmtId="2" fontId="1" fillId="0" borderId="20" xfId="1" applyNumberFormat="1" applyFont="1" applyBorder="1" applyAlignment="1">
      <alignment horizontal="center" vertical="center"/>
    </xf>
    <xf numFmtId="164" fontId="9" fillId="0" borderId="31" xfId="1" applyNumberFormat="1" applyFont="1" applyBorder="1" applyAlignment="1">
      <alignment horizontal="left" vertical="center"/>
    </xf>
    <xf numFmtId="0" fontId="0" fillId="0" borderId="24" xfId="0" applyBorder="1" applyAlignment="1">
      <alignment horizontal="left" vertical="center"/>
    </xf>
    <xf numFmtId="0" fontId="0" fillId="0" borderId="32" xfId="0" applyBorder="1" applyAlignment="1">
      <alignment horizontal="left" vertical="center"/>
    </xf>
    <xf numFmtId="164" fontId="9" fillId="0" borderId="24" xfId="1" applyNumberFormat="1" applyFont="1" applyBorder="1" applyAlignment="1">
      <alignment horizontal="center" vertical="center"/>
    </xf>
    <xf numFmtId="0" fontId="0" fillId="0" borderId="25" xfId="0" applyBorder="1" applyAlignment="1">
      <alignment vertical="center"/>
    </xf>
  </cellXfs>
  <cellStyles count="8">
    <cellStyle name="Обычный" xfId="0" builtinId="0"/>
    <cellStyle name="Обычный 10" xfId="1" xr:uid="{00000000-0005-0000-0000-000001000000}"/>
    <cellStyle name="Обычный 13" xfId="2" xr:uid="{00000000-0005-0000-0000-000002000000}"/>
    <cellStyle name="Обычный 13 2" xfId="3" xr:uid="{00000000-0005-0000-0000-000003000000}"/>
    <cellStyle name="Обычный 14" xfId="5" xr:uid="{00000000-0005-0000-0000-000004000000}"/>
    <cellStyle name="Обычный_USP AUTOMOTIVE" xfId="6" xr:uid="{00000000-0005-0000-0000-000005000000}"/>
    <cellStyle name="Обычный_Лист1" xfId="7" xr:uid="{00000000-0005-0000-0000-000006000000}"/>
    <cellStyle name="Процентный 6 2" xfId="4" xr:uid="{00000000-0005-0000-0000-000007000000}"/>
  </cellStyles>
  <dxfs count="2">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515028</xdr:colOff>
      <xdr:row>6</xdr:row>
      <xdr:rowOff>38100</xdr:rowOff>
    </xdr:to>
    <xdr:pic>
      <xdr:nvPicPr>
        <xdr:cNvPr id="2" name="Рисунок 54" descr="LOGO!.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bwMode="auto">
        <a:xfrm>
          <a:off x="167640" y="0"/>
          <a:ext cx="2200275" cy="815340"/>
        </a:xfrm>
        <a:prstGeom prst="rect">
          <a:avLst/>
        </a:prstGeom>
        <a:noFill/>
        <a:ln w="9525">
          <a:noFill/>
          <a:miter lim="800000"/>
          <a:headEnd/>
          <a:tailEnd/>
        </a:ln>
      </xdr:spPr>
    </xdr:pic>
    <xdr:clientData/>
  </xdr:twoCellAnchor>
  <xdr:twoCellAnchor editAs="oneCell">
    <xdr:from>
      <xdr:col>2</xdr:col>
      <xdr:colOff>44823</xdr:colOff>
      <xdr:row>62</xdr:row>
      <xdr:rowOff>33618</xdr:rowOff>
    </xdr:from>
    <xdr:to>
      <xdr:col>2</xdr:col>
      <xdr:colOff>1014171</xdr:colOff>
      <xdr:row>62</xdr:row>
      <xdr:rowOff>564016</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806823" y="14814177"/>
          <a:ext cx="969348" cy="530398"/>
        </a:xfrm>
        <a:prstGeom prst="rect">
          <a:avLst/>
        </a:prstGeom>
      </xdr:spPr>
    </xdr:pic>
    <xdr:clientData/>
  </xdr:twoCellAnchor>
  <xdr:twoCellAnchor editAs="oneCell">
    <xdr:from>
      <xdr:col>2</xdr:col>
      <xdr:colOff>78441</xdr:colOff>
      <xdr:row>57</xdr:row>
      <xdr:rowOff>459441</xdr:rowOff>
    </xdr:from>
    <xdr:to>
      <xdr:col>2</xdr:col>
      <xdr:colOff>1053886</xdr:colOff>
      <xdr:row>58</xdr:row>
      <xdr:rowOff>314709</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863301" y="28135281"/>
          <a:ext cx="975445" cy="548688"/>
        </a:xfrm>
        <a:prstGeom prst="rect">
          <a:avLst/>
        </a:prstGeom>
      </xdr:spPr>
    </xdr:pic>
    <xdr:clientData/>
  </xdr:twoCellAnchor>
  <xdr:twoCellAnchor editAs="oneCell">
    <xdr:from>
      <xdr:col>2</xdr:col>
      <xdr:colOff>291353</xdr:colOff>
      <xdr:row>60</xdr:row>
      <xdr:rowOff>156883</xdr:rowOff>
    </xdr:from>
    <xdr:to>
      <xdr:col>2</xdr:col>
      <xdr:colOff>986357</xdr:colOff>
      <xdr:row>60</xdr:row>
      <xdr:rowOff>614123</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1053353" y="13547912"/>
          <a:ext cx="695004" cy="457240"/>
        </a:xfrm>
        <a:prstGeom prst="rect">
          <a:avLst/>
        </a:prstGeom>
      </xdr:spPr>
    </xdr:pic>
    <xdr:clientData/>
  </xdr:twoCellAnchor>
  <xdr:twoCellAnchor editAs="oneCell">
    <xdr:from>
      <xdr:col>2</xdr:col>
      <xdr:colOff>257735</xdr:colOff>
      <xdr:row>69</xdr:row>
      <xdr:rowOff>179295</xdr:rowOff>
    </xdr:from>
    <xdr:to>
      <xdr:col>2</xdr:col>
      <xdr:colOff>857810</xdr:colOff>
      <xdr:row>69</xdr:row>
      <xdr:rowOff>465045</xdr:rowOff>
    </xdr:to>
    <xdr:pic>
      <xdr:nvPicPr>
        <xdr:cNvPr id="11" name="Рисунок 100" descr="Стандартная-оправка.jp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t="8328" b="8328"/>
        <a:stretch>
          <a:fillRect/>
        </a:stretch>
      </xdr:blipFill>
      <xdr:spPr bwMode="auto">
        <a:xfrm>
          <a:off x="1019735" y="19318942"/>
          <a:ext cx="6000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268941</xdr:colOff>
      <xdr:row>71</xdr:row>
      <xdr:rowOff>134471</xdr:rowOff>
    </xdr:from>
    <xdr:to>
      <xdr:col>2</xdr:col>
      <xdr:colOff>848111</xdr:colOff>
      <xdr:row>71</xdr:row>
      <xdr:rowOff>445394</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6"/>
        <a:stretch>
          <a:fillRect/>
        </a:stretch>
      </xdr:blipFill>
      <xdr:spPr>
        <a:xfrm>
          <a:off x="1030941" y="26726030"/>
          <a:ext cx="579170" cy="310923"/>
        </a:xfrm>
        <a:prstGeom prst="rect">
          <a:avLst/>
        </a:prstGeom>
      </xdr:spPr>
    </xdr:pic>
    <xdr:clientData/>
  </xdr:twoCellAnchor>
  <xdr:twoCellAnchor editAs="oneCell">
    <xdr:from>
      <xdr:col>2</xdr:col>
      <xdr:colOff>257735</xdr:colOff>
      <xdr:row>66</xdr:row>
      <xdr:rowOff>571500</xdr:rowOff>
    </xdr:from>
    <xdr:to>
      <xdr:col>2</xdr:col>
      <xdr:colOff>757650</xdr:colOff>
      <xdr:row>67</xdr:row>
      <xdr:rowOff>181561</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7"/>
        <a:stretch>
          <a:fillRect/>
        </a:stretch>
      </xdr:blipFill>
      <xdr:spPr>
        <a:xfrm>
          <a:off x="1019735" y="23689235"/>
          <a:ext cx="499915" cy="304826"/>
        </a:xfrm>
        <a:prstGeom prst="rect">
          <a:avLst/>
        </a:prstGeom>
      </xdr:spPr>
    </xdr:pic>
    <xdr:clientData/>
  </xdr:twoCellAnchor>
  <xdr:twoCellAnchor editAs="oneCell">
    <xdr:from>
      <xdr:col>2</xdr:col>
      <xdr:colOff>326765</xdr:colOff>
      <xdr:row>45</xdr:row>
      <xdr:rowOff>34962</xdr:rowOff>
    </xdr:from>
    <xdr:to>
      <xdr:col>2</xdr:col>
      <xdr:colOff>952501</xdr:colOff>
      <xdr:row>45</xdr:row>
      <xdr:rowOff>683119</xdr:rowOff>
    </xdr:to>
    <xdr:pic>
      <xdr:nvPicPr>
        <xdr:cNvPr id="20" name="Рисунок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8"/>
        <a:stretch>
          <a:fillRect/>
        </a:stretch>
      </xdr:blipFill>
      <xdr:spPr>
        <a:xfrm>
          <a:off x="1111625" y="25127622"/>
          <a:ext cx="625736" cy="648157"/>
        </a:xfrm>
        <a:prstGeom prst="rect">
          <a:avLst/>
        </a:prstGeom>
      </xdr:spPr>
    </xdr:pic>
    <xdr:clientData/>
  </xdr:twoCellAnchor>
  <xdr:twoCellAnchor editAs="oneCell">
    <xdr:from>
      <xdr:col>2</xdr:col>
      <xdr:colOff>179295</xdr:colOff>
      <xdr:row>73</xdr:row>
      <xdr:rowOff>67235</xdr:rowOff>
    </xdr:from>
    <xdr:to>
      <xdr:col>2</xdr:col>
      <xdr:colOff>1053354</xdr:colOff>
      <xdr:row>73</xdr:row>
      <xdr:rowOff>649941</xdr:rowOff>
    </xdr:to>
    <xdr:pic>
      <xdr:nvPicPr>
        <xdr:cNvPr id="21" name="Рисунок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9"/>
        <a:stretch>
          <a:fillRect/>
        </a:stretch>
      </xdr:blipFill>
      <xdr:spPr>
        <a:xfrm>
          <a:off x="941295" y="28048323"/>
          <a:ext cx="874059" cy="582706"/>
        </a:xfrm>
        <a:prstGeom prst="rect">
          <a:avLst/>
        </a:prstGeom>
      </xdr:spPr>
    </xdr:pic>
    <xdr:clientData/>
  </xdr:twoCellAnchor>
  <xdr:twoCellAnchor editAs="oneCell">
    <xdr:from>
      <xdr:col>2</xdr:col>
      <xdr:colOff>168089</xdr:colOff>
      <xdr:row>74</xdr:row>
      <xdr:rowOff>100853</xdr:rowOff>
    </xdr:from>
    <xdr:to>
      <xdr:col>2</xdr:col>
      <xdr:colOff>991721</xdr:colOff>
      <xdr:row>74</xdr:row>
      <xdr:rowOff>649941</xdr:rowOff>
    </xdr:to>
    <xdr:pic>
      <xdr:nvPicPr>
        <xdr:cNvPr id="22" name="Рисунок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0"/>
        <a:stretch>
          <a:fillRect/>
        </a:stretch>
      </xdr:blipFill>
      <xdr:spPr>
        <a:xfrm>
          <a:off x="930089" y="28776706"/>
          <a:ext cx="823632" cy="549088"/>
        </a:xfrm>
        <a:prstGeom prst="rect">
          <a:avLst/>
        </a:prstGeom>
      </xdr:spPr>
    </xdr:pic>
    <xdr:clientData/>
  </xdr:twoCellAnchor>
  <xdr:twoCellAnchor editAs="oneCell">
    <xdr:from>
      <xdr:col>2</xdr:col>
      <xdr:colOff>145677</xdr:colOff>
      <xdr:row>75</xdr:row>
      <xdr:rowOff>67235</xdr:rowOff>
    </xdr:from>
    <xdr:to>
      <xdr:col>2</xdr:col>
      <xdr:colOff>1042148</xdr:colOff>
      <xdr:row>75</xdr:row>
      <xdr:rowOff>664883</xdr:rowOff>
    </xdr:to>
    <xdr:pic>
      <xdr:nvPicPr>
        <xdr:cNvPr id="23" name="Рисунок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1"/>
        <a:stretch>
          <a:fillRect/>
        </a:stretch>
      </xdr:blipFill>
      <xdr:spPr>
        <a:xfrm>
          <a:off x="907677" y="29437853"/>
          <a:ext cx="896471" cy="597648"/>
        </a:xfrm>
        <a:prstGeom prst="rect">
          <a:avLst/>
        </a:prstGeom>
      </xdr:spPr>
    </xdr:pic>
    <xdr:clientData/>
  </xdr:twoCellAnchor>
  <xdr:twoCellAnchor editAs="oneCell">
    <xdr:from>
      <xdr:col>2</xdr:col>
      <xdr:colOff>324971</xdr:colOff>
      <xdr:row>47</xdr:row>
      <xdr:rowOff>56029</xdr:rowOff>
    </xdr:from>
    <xdr:to>
      <xdr:col>2</xdr:col>
      <xdr:colOff>907676</xdr:colOff>
      <xdr:row>47</xdr:row>
      <xdr:rowOff>638735</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2"/>
        <a:stretch>
          <a:fillRect/>
        </a:stretch>
      </xdr:blipFill>
      <xdr:spPr>
        <a:xfrm>
          <a:off x="1086971" y="13413441"/>
          <a:ext cx="582705" cy="582706"/>
        </a:xfrm>
        <a:prstGeom prst="rect">
          <a:avLst/>
        </a:prstGeom>
      </xdr:spPr>
    </xdr:pic>
    <xdr:clientData/>
  </xdr:twoCellAnchor>
  <xdr:twoCellAnchor editAs="oneCell">
    <xdr:from>
      <xdr:col>2</xdr:col>
      <xdr:colOff>348280</xdr:colOff>
      <xdr:row>32</xdr:row>
      <xdr:rowOff>37203</xdr:rowOff>
    </xdr:from>
    <xdr:to>
      <xdr:col>2</xdr:col>
      <xdr:colOff>795914</xdr:colOff>
      <xdr:row>32</xdr:row>
      <xdr:rowOff>632460</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3"/>
        <a:stretch>
          <a:fillRect/>
        </a:stretch>
      </xdr:blipFill>
      <xdr:spPr>
        <a:xfrm>
          <a:off x="1133140" y="15802983"/>
          <a:ext cx="447634" cy="595257"/>
        </a:xfrm>
        <a:prstGeom prst="rect">
          <a:avLst/>
        </a:prstGeom>
      </xdr:spPr>
    </xdr:pic>
    <xdr:clientData/>
  </xdr:twoCellAnchor>
  <xdr:twoCellAnchor editAs="oneCell">
    <xdr:from>
      <xdr:col>2</xdr:col>
      <xdr:colOff>324971</xdr:colOff>
      <xdr:row>35</xdr:row>
      <xdr:rowOff>44824</xdr:rowOff>
    </xdr:from>
    <xdr:to>
      <xdr:col>2</xdr:col>
      <xdr:colOff>807720</xdr:colOff>
      <xdr:row>36</xdr:row>
      <xdr:rowOff>1257</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4"/>
        <a:stretch>
          <a:fillRect/>
        </a:stretch>
      </xdr:blipFill>
      <xdr:spPr>
        <a:xfrm>
          <a:off x="1109831" y="17197444"/>
          <a:ext cx="482749" cy="649854"/>
        </a:xfrm>
        <a:prstGeom prst="rect">
          <a:avLst/>
        </a:prstGeom>
      </xdr:spPr>
    </xdr:pic>
    <xdr:clientData/>
  </xdr:twoCellAnchor>
  <xdr:twoCellAnchor editAs="oneCell">
    <xdr:from>
      <xdr:col>2</xdr:col>
      <xdr:colOff>374278</xdr:colOff>
      <xdr:row>28</xdr:row>
      <xdr:rowOff>37205</xdr:rowOff>
    </xdr:from>
    <xdr:to>
      <xdr:col>2</xdr:col>
      <xdr:colOff>739270</xdr:colOff>
      <xdr:row>28</xdr:row>
      <xdr:rowOff>675941</xdr:rowOff>
    </xdr:to>
    <xdr:pic>
      <xdr:nvPicPr>
        <xdr:cNvPr id="16" name="Рисунок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xfrm>
          <a:off x="1159138" y="13722725"/>
          <a:ext cx="364992" cy="638736"/>
        </a:xfrm>
        <a:prstGeom prst="rect">
          <a:avLst/>
        </a:prstGeom>
      </xdr:spPr>
    </xdr:pic>
    <xdr:clientData/>
  </xdr:twoCellAnchor>
  <xdr:twoCellAnchor editAs="oneCell">
    <xdr:from>
      <xdr:col>2</xdr:col>
      <xdr:colOff>389518</xdr:colOff>
      <xdr:row>30</xdr:row>
      <xdr:rowOff>25998</xdr:rowOff>
    </xdr:from>
    <xdr:to>
      <xdr:col>2</xdr:col>
      <xdr:colOff>746760</xdr:colOff>
      <xdr:row>30</xdr:row>
      <xdr:rowOff>649910</xdr:rowOff>
    </xdr:to>
    <xdr:pic>
      <xdr:nvPicPr>
        <xdr:cNvPr id="19" name="Рисунок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5"/>
        <a:stretch>
          <a:fillRect/>
        </a:stretch>
      </xdr:blipFill>
      <xdr:spPr>
        <a:xfrm>
          <a:off x="1174378" y="15098358"/>
          <a:ext cx="357242" cy="623912"/>
        </a:xfrm>
        <a:prstGeom prst="rect">
          <a:avLst/>
        </a:prstGeom>
      </xdr:spPr>
    </xdr:pic>
    <xdr:clientData/>
  </xdr:twoCellAnchor>
  <xdr:twoCellAnchor editAs="oneCell">
    <xdr:from>
      <xdr:col>2</xdr:col>
      <xdr:colOff>393103</xdr:colOff>
      <xdr:row>33</xdr:row>
      <xdr:rowOff>52444</xdr:rowOff>
    </xdr:from>
    <xdr:to>
      <xdr:col>2</xdr:col>
      <xdr:colOff>729022</xdr:colOff>
      <xdr:row>33</xdr:row>
      <xdr:rowOff>632460</xdr:rowOff>
    </xdr:to>
    <xdr:pic>
      <xdr:nvPicPr>
        <xdr:cNvPr id="24" name="Рисунок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6"/>
        <a:stretch>
          <a:fillRect/>
        </a:stretch>
      </xdr:blipFill>
      <xdr:spPr>
        <a:xfrm>
          <a:off x="1177963" y="16511644"/>
          <a:ext cx="335919" cy="580016"/>
        </a:xfrm>
        <a:prstGeom prst="rect">
          <a:avLst/>
        </a:prstGeom>
      </xdr:spPr>
    </xdr:pic>
    <xdr:clientData/>
  </xdr:twoCellAnchor>
  <xdr:twoCellAnchor editAs="oneCell">
    <xdr:from>
      <xdr:col>2</xdr:col>
      <xdr:colOff>355451</xdr:colOff>
      <xdr:row>38</xdr:row>
      <xdr:rowOff>37652</xdr:rowOff>
    </xdr:from>
    <xdr:to>
      <xdr:col>2</xdr:col>
      <xdr:colOff>777240</xdr:colOff>
      <xdr:row>38</xdr:row>
      <xdr:rowOff>650652</xdr:rowOff>
    </xdr:to>
    <xdr:pic>
      <xdr:nvPicPr>
        <xdr:cNvPr id="25" name="Рисунок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7"/>
        <a:stretch>
          <a:fillRect/>
        </a:stretch>
      </xdr:blipFill>
      <xdr:spPr>
        <a:xfrm>
          <a:off x="1140311" y="18828572"/>
          <a:ext cx="421789" cy="613000"/>
        </a:xfrm>
        <a:prstGeom prst="rect">
          <a:avLst/>
        </a:prstGeom>
      </xdr:spPr>
    </xdr:pic>
    <xdr:clientData/>
  </xdr:twoCellAnchor>
  <xdr:twoCellAnchor editAs="oneCell">
    <xdr:from>
      <xdr:col>2</xdr:col>
      <xdr:colOff>363967</xdr:colOff>
      <xdr:row>41</xdr:row>
      <xdr:rowOff>614979</xdr:rowOff>
    </xdr:from>
    <xdr:to>
      <xdr:col>2</xdr:col>
      <xdr:colOff>790724</xdr:colOff>
      <xdr:row>42</xdr:row>
      <xdr:rowOff>645702</xdr:rowOff>
    </xdr:to>
    <xdr:pic>
      <xdr:nvPicPr>
        <xdr:cNvPr id="27" name="Рисунок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8"/>
        <a:stretch>
          <a:fillRect/>
        </a:stretch>
      </xdr:blipFill>
      <xdr:spPr>
        <a:xfrm>
          <a:off x="1148827" y="17577099"/>
          <a:ext cx="426757" cy="724143"/>
        </a:xfrm>
        <a:prstGeom prst="rect">
          <a:avLst/>
        </a:prstGeom>
      </xdr:spPr>
    </xdr:pic>
    <xdr:clientData/>
  </xdr:twoCellAnchor>
  <xdr:twoCellAnchor editAs="oneCell">
    <xdr:from>
      <xdr:col>2</xdr:col>
      <xdr:colOff>429409</xdr:colOff>
      <xdr:row>20</xdr:row>
      <xdr:rowOff>55581</xdr:rowOff>
    </xdr:from>
    <xdr:to>
      <xdr:col>2</xdr:col>
      <xdr:colOff>746428</xdr:colOff>
      <xdr:row>20</xdr:row>
      <xdr:rowOff>640848</xdr:rowOff>
    </xdr:to>
    <xdr:pic>
      <xdr:nvPicPr>
        <xdr:cNvPr id="29" name="Рисунок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9"/>
        <a:stretch>
          <a:fillRect/>
        </a:stretch>
      </xdr:blipFill>
      <xdr:spPr>
        <a:xfrm>
          <a:off x="1107589" y="7439361"/>
          <a:ext cx="317019" cy="585267"/>
        </a:xfrm>
        <a:prstGeom prst="rect">
          <a:avLst/>
        </a:prstGeom>
      </xdr:spPr>
    </xdr:pic>
    <xdr:clientData/>
  </xdr:twoCellAnchor>
  <xdr:twoCellAnchor editAs="oneCell">
    <xdr:from>
      <xdr:col>2</xdr:col>
      <xdr:colOff>400723</xdr:colOff>
      <xdr:row>22</xdr:row>
      <xdr:rowOff>55582</xdr:rowOff>
    </xdr:from>
    <xdr:to>
      <xdr:col>2</xdr:col>
      <xdr:colOff>741102</xdr:colOff>
      <xdr:row>22</xdr:row>
      <xdr:rowOff>660700</xdr:rowOff>
    </xdr:to>
    <xdr:pic>
      <xdr:nvPicPr>
        <xdr:cNvPr id="32" name="Рисунок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0"/>
        <a:stretch>
          <a:fillRect/>
        </a:stretch>
      </xdr:blipFill>
      <xdr:spPr>
        <a:xfrm>
          <a:off x="1185583" y="10464502"/>
          <a:ext cx="340379" cy="605118"/>
        </a:xfrm>
        <a:prstGeom prst="rect">
          <a:avLst/>
        </a:prstGeom>
      </xdr:spPr>
    </xdr:pic>
    <xdr:clientData/>
  </xdr:twoCellAnchor>
  <xdr:twoCellAnchor editAs="oneCell">
    <xdr:from>
      <xdr:col>2</xdr:col>
      <xdr:colOff>372485</xdr:colOff>
      <xdr:row>23</xdr:row>
      <xdr:rowOff>155090</xdr:rowOff>
    </xdr:from>
    <xdr:to>
      <xdr:col>2</xdr:col>
      <xdr:colOff>827584</xdr:colOff>
      <xdr:row>23</xdr:row>
      <xdr:rowOff>594360</xdr:rowOff>
    </xdr:to>
    <xdr:pic>
      <xdr:nvPicPr>
        <xdr:cNvPr id="33" name="Рисунок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1"/>
        <a:stretch>
          <a:fillRect/>
        </a:stretch>
      </xdr:blipFill>
      <xdr:spPr>
        <a:xfrm>
          <a:off x="1157345" y="11257430"/>
          <a:ext cx="455099" cy="439270"/>
        </a:xfrm>
        <a:prstGeom prst="rect">
          <a:avLst/>
        </a:prstGeom>
      </xdr:spPr>
    </xdr:pic>
    <xdr:clientData/>
  </xdr:twoCellAnchor>
  <xdr:twoCellAnchor editAs="oneCell">
    <xdr:from>
      <xdr:col>2</xdr:col>
      <xdr:colOff>268941</xdr:colOff>
      <xdr:row>25</xdr:row>
      <xdr:rowOff>347382</xdr:rowOff>
    </xdr:from>
    <xdr:to>
      <xdr:col>2</xdr:col>
      <xdr:colOff>866401</xdr:colOff>
      <xdr:row>26</xdr:row>
      <xdr:rowOff>225692</xdr:rowOff>
    </xdr:to>
    <xdr:pic>
      <xdr:nvPicPr>
        <xdr:cNvPr id="34" name="Рисунок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2"/>
        <a:stretch>
          <a:fillRect/>
        </a:stretch>
      </xdr:blipFill>
      <xdr:spPr>
        <a:xfrm>
          <a:off x="1030941" y="11923058"/>
          <a:ext cx="597460" cy="573074"/>
        </a:xfrm>
        <a:prstGeom prst="rect">
          <a:avLst/>
        </a:prstGeom>
      </xdr:spPr>
    </xdr:pic>
    <xdr:clientData/>
  </xdr:twoCellAnchor>
  <xdr:twoCellAnchor editAs="oneCell">
    <xdr:from>
      <xdr:col>2</xdr:col>
      <xdr:colOff>178847</xdr:colOff>
      <xdr:row>46</xdr:row>
      <xdr:rowOff>55133</xdr:rowOff>
    </xdr:from>
    <xdr:to>
      <xdr:col>2</xdr:col>
      <xdr:colOff>1013461</xdr:colOff>
      <xdr:row>46</xdr:row>
      <xdr:rowOff>573092</xdr:rowOff>
    </xdr:to>
    <xdr:pic>
      <xdr:nvPicPr>
        <xdr:cNvPr id="36" name="Рисунок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3"/>
        <a:stretch>
          <a:fillRect/>
        </a:stretch>
      </xdr:blipFill>
      <xdr:spPr>
        <a:xfrm>
          <a:off x="963707" y="25841213"/>
          <a:ext cx="834614" cy="517959"/>
        </a:xfrm>
        <a:prstGeom prst="rect">
          <a:avLst/>
        </a:prstGeom>
      </xdr:spPr>
    </xdr:pic>
    <xdr:clientData/>
  </xdr:twoCellAnchor>
  <xdr:twoCellAnchor editAs="oneCell">
    <xdr:from>
      <xdr:col>2</xdr:col>
      <xdr:colOff>201706</xdr:colOff>
      <xdr:row>12</xdr:row>
      <xdr:rowOff>112059</xdr:rowOff>
    </xdr:from>
    <xdr:to>
      <xdr:col>2</xdr:col>
      <xdr:colOff>908903</xdr:colOff>
      <xdr:row>12</xdr:row>
      <xdr:rowOff>636360</xdr:rowOff>
    </xdr:to>
    <xdr:pic>
      <xdr:nvPicPr>
        <xdr:cNvPr id="42" name="Рисунок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4"/>
        <a:stretch>
          <a:fillRect/>
        </a:stretch>
      </xdr:blipFill>
      <xdr:spPr>
        <a:xfrm>
          <a:off x="963706" y="2969559"/>
          <a:ext cx="707197" cy="524301"/>
        </a:xfrm>
        <a:prstGeom prst="rect">
          <a:avLst/>
        </a:prstGeom>
      </xdr:spPr>
    </xdr:pic>
    <xdr:clientData/>
  </xdr:twoCellAnchor>
  <xdr:twoCellAnchor editAs="oneCell">
    <xdr:from>
      <xdr:col>2</xdr:col>
      <xdr:colOff>134470</xdr:colOff>
      <xdr:row>76</xdr:row>
      <xdr:rowOff>78441</xdr:rowOff>
    </xdr:from>
    <xdr:to>
      <xdr:col>2</xdr:col>
      <xdr:colOff>954517</xdr:colOff>
      <xdr:row>76</xdr:row>
      <xdr:rowOff>549088</xdr:rowOff>
    </xdr:to>
    <xdr:pic>
      <xdr:nvPicPr>
        <xdr:cNvPr id="44" name="Рисунок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5"/>
        <a:stretch>
          <a:fillRect/>
        </a:stretch>
      </xdr:blipFill>
      <xdr:spPr>
        <a:xfrm>
          <a:off x="896470" y="45215735"/>
          <a:ext cx="820047" cy="470647"/>
        </a:xfrm>
        <a:prstGeom prst="rect">
          <a:avLst/>
        </a:prstGeom>
      </xdr:spPr>
    </xdr:pic>
    <xdr:clientData/>
  </xdr:twoCellAnchor>
  <xdr:twoCellAnchor editAs="oneCell">
    <xdr:from>
      <xdr:col>2</xdr:col>
      <xdr:colOff>336623</xdr:colOff>
      <xdr:row>29</xdr:row>
      <xdr:rowOff>56479</xdr:rowOff>
    </xdr:from>
    <xdr:to>
      <xdr:col>2</xdr:col>
      <xdr:colOff>797436</xdr:colOff>
      <xdr:row>29</xdr:row>
      <xdr:rowOff>670896</xdr:rowOff>
    </xdr:to>
    <xdr:pic>
      <xdr:nvPicPr>
        <xdr:cNvPr id="45" name="Рисунок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6"/>
        <a:stretch>
          <a:fillRect/>
        </a:stretch>
      </xdr:blipFill>
      <xdr:spPr>
        <a:xfrm>
          <a:off x="1121483" y="14435419"/>
          <a:ext cx="460813" cy="614417"/>
        </a:xfrm>
        <a:prstGeom prst="rect">
          <a:avLst/>
        </a:prstGeom>
      </xdr:spPr>
    </xdr:pic>
    <xdr:clientData/>
  </xdr:twoCellAnchor>
  <xdr:twoCellAnchor editAs="oneCell">
    <xdr:from>
      <xdr:col>2</xdr:col>
      <xdr:colOff>313765</xdr:colOff>
      <xdr:row>36</xdr:row>
      <xdr:rowOff>44825</xdr:rowOff>
    </xdr:from>
    <xdr:to>
      <xdr:col>2</xdr:col>
      <xdr:colOff>762001</xdr:colOff>
      <xdr:row>36</xdr:row>
      <xdr:rowOff>642472</xdr:rowOff>
    </xdr:to>
    <xdr:pic>
      <xdr:nvPicPr>
        <xdr:cNvPr id="47" name="Рисунок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7"/>
        <a:stretch>
          <a:fillRect/>
        </a:stretch>
      </xdr:blipFill>
      <xdr:spPr>
        <a:xfrm>
          <a:off x="1098625" y="17890865"/>
          <a:ext cx="448236" cy="597647"/>
        </a:xfrm>
        <a:prstGeom prst="rect">
          <a:avLst/>
        </a:prstGeom>
      </xdr:spPr>
    </xdr:pic>
    <xdr:clientData/>
  </xdr:twoCellAnchor>
  <xdr:twoCellAnchor editAs="oneCell">
    <xdr:from>
      <xdr:col>2</xdr:col>
      <xdr:colOff>358140</xdr:colOff>
      <xdr:row>21</xdr:row>
      <xdr:rowOff>129540</xdr:rowOff>
    </xdr:from>
    <xdr:to>
      <xdr:col>2</xdr:col>
      <xdr:colOff>733817</xdr:colOff>
      <xdr:row>21</xdr:row>
      <xdr:rowOff>489024</xdr:rowOff>
    </xdr:to>
    <xdr:pic>
      <xdr:nvPicPr>
        <xdr:cNvPr id="46" name="Рисунок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28"/>
        <a:stretch>
          <a:fillRect/>
        </a:stretch>
      </xdr:blipFill>
      <xdr:spPr>
        <a:xfrm>
          <a:off x="1143000" y="9845040"/>
          <a:ext cx="375677" cy="359484"/>
        </a:xfrm>
        <a:prstGeom prst="rect">
          <a:avLst/>
        </a:prstGeom>
      </xdr:spPr>
    </xdr:pic>
    <xdr:clientData/>
  </xdr:twoCellAnchor>
  <xdr:twoCellAnchor editAs="oneCell">
    <xdr:from>
      <xdr:col>2</xdr:col>
      <xdr:colOff>192157</xdr:colOff>
      <xdr:row>13</xdr:row>
      <xdr:rowOff>59635</xdr:rowOff>
    </xdr:from>
    <xdr:to>
      <xdr:col>2</xdr:col>
      <xdr:colOff>899354</xdr:colOff>
      <xdr:row>13</xdr:row>
      <xdr:rowOff>583936</xdr:rowOff>
    </xdr:to>
    <xdr:pic>
      <xdr:nvPicPr>
        <xdr:cNvPr id="40" name="Рисунок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4"/>
        <a:stretch>
          <a:fillRect/>
        </a:stretch>
      </xdr:blipFill>
      <xdr:spPr>
        <a:xfrm>
          <a:off x="974035" y="3299792"/>
          <a:ext cx="707197" cy="524301"/>
        </a:xfrm>
        <a:prstGeom prst="rect">
          <a:avLst/>
        </a:prstGeom>
      </xdr:spPr>
    </xdr:pic>
    <xdr:clientData/>
  </xdr:twoCellAnchor>
  <xdr:twoCellAnchor editAs="oneCell">
    <xdr:from>
      <xdr:col>2</xdr:col>
      <xdr:colOff>327660</xdr:colOff>
      <xdr:row>54</xdr:row>
      <xdr:rowOff>53340</xdr:rowOff>
    </xdr:from>
    <xdr:to>
      <xdr:col>2</xdr:col>
      <xdr:colOff>700378</xdr:colOff>
      <xdr:row>54</xdr:row>
      <xdr:rowOff>964427</xdr:rowOff>
    </xdr:to>
    <xdr:pic>
      <xdr:nvPicPr>
        <xdr:cNvPr id="35" name="Рисунок 34" descr="C:\Users\ap\Desktop\Абразивна паста № 1 Fast cut Compound 9374.JPG">
          <a:extLst>
            <a:ext uri="{FF2B5EF4-FFF2-40B4-BE49-F238E27FC236}">
              <a16:creationId xmlns:a16="http://schemas.microsoft.com/office/drawing/2014/main" id="{00000000-0008-0000-0000-000023000000}"/>
            </a:ext>
          </a:extLst>
        </xdr:cNvPr>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112520" y="27096720"/>
          <a:ext cx="372718" cy="911087"/>
        </a:xfrm>
        <a:prstGeom prst="rect">
          <a:avLst/>
        </a:prstGeom>
        <a:noFill/>
        <a:ln>
          <a:noFill/>
        </a:ln>
      </xdr:spPr>
    </xdr:pic>
    <xdr:clientData/>
  </xdr:twoCellAnchor>
  <xdr:twoCellAnchor editAs="oneCell">
    <xdr:from>
      <xdr:col>2</xdr:col>
      <xdr:colOff>342900</xdr:colOff>
      <xdr:row>49</xdr:row>
      <xdr:rowOff>45720</xdr:rowOff>
    </xdr:from>
    <xdr:to>
      <xdr:col>2</xdr:col>
      <xdr:colOff>715618</xdr:colOff>
      <xdr:row>49</xdr:row>
      <xdr:rowOff>956807</xdr:rowOff>
    </xdr:to>
    <xdr:pic>
      <xdr:nvPicPr>
        <xdr:cNvPr id="37" name="Рисунок 36" descr="C:\Users\ap\Desktop\Абразивна паста № 1 Fast cut Compound 9374.JPG">
          <a:extLst>
            <a:ext uri="{FF2B5EF4-FFF2-40B4-BE49-F238E27FC236}">
              <a16:creationId xmlns:a16="http://schemas.microsoft.com/office/drawing/2014/main" id="{00000000-0008-0000-0000-000025000000}"/>
            </a:ext>
          </a:extLst>
        </xdr:cNvPr>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127760" y="21671280"/>
          <a:ext cx="372718" cy="911087"/>
        </a:xfrm>
        <a:prstGeom prst="rect">
          <a:avLst/>
        </a:prstGeom>
        <a:noFill/>
        <a:ln>
          <a:noFill/>
        </a:ln>
      </xdr:spPr>
    </xdr:pic>
    <xdr:clientData/>
  </xdr:twoCellAnchor>
  <xdr:twoCellAnchor editAs="oneCell">
    <xdr:from>
      <xdr:col>2</xdr:col>
      <xdr:colOff>320040</xdr:colOff>
      <xdr:row>50</xdr:row>
      <xdr:rowOff>220980</xdr:rowOff>
    </xdr:from>
    <xdr:to>
      <xdr:col>2</xdr:col>
      <xdr:colOff>692758</xdr:colOff>
      <xdr:row>50</xdr:row>
      <xdr:rowOff>1132067</xdr:rowOff>
    </xdr:to>
    <xdr:pic>
      <xdr:nvPicPr>
        <xdr:cNvPr id="38" name="Рисунок 37" descr="C:\Users\ap\Desktop\Абразивна паста № 1 Fast cut Compound 9374.JPG">
          <a:extLst>
            <a:ext uri="{FF2B5EF4-FFF2-40B4-BE49-F238E27FC236}">
              <a16:creationId xmlns:a16="http://schemas.microsoft.com/office/drawing/2014/main" id="{00000000-0008-0000-0000-000026000000}"/>
            </a:ext>
          </a:extLst>
        </xdr:cNvPr>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104900" y="22882860"/>
          <a:ext cx="372718" cy="911087"/>
        </a:xfrm>
        <a:prstGeom prst="rect">
          <a:avLst/>
        </a:prstGeom>
        <a:noFill/>
        <a:ln>
          <a:noFill/>
        </a:ln>
      </xdr:spPr>
    </xdr:pic>
    <xdr:clientData/>
  </xdr:twoCellAnchor>
  <xdr:twoCellAnchor editAs="oneCell">
    <xdr:from>
      <xdr:col>2</xdr:col>
      <xdr:colOff>335280</xdr:colOff>
      <xdr:row>51</xdr:row>
      <xdr:rowOff>38100</xdr:rowOff>
    </xdr:from>
    <xdr:to>
      <xdr:col>2</xdr:col>
      <xdr:colOff>707998</xdr:colOff>
      <xdr:row>51</xdr:row>
      <xdr:rowOff>949187</xdr:rowOff>
    </xdr:to>
    <xdr:pic>
      <xdr:nvPicPr>
        <xdr:cNvPr id="39" name="Рисунок 38" descr="C:\Users\ap\Desktop\Абразивна паста № 1 Fast cut Compound 9374.JPG">
          <a:extLst>
            <a:ext uri="{FF2B5EF4-FFF2-40B4-BE49-F238E27FC236}">
              <a16:creationId xmlns:a16="http://schemas.microsoft.com/office/drawing/2014/main" id="{00000000-0008-0000-0000-000027000000}"/>
            </a:ext>
          </a:extLst>
        </xdr:cNvPr>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120140" y="24041100"/>
          <a:ext cx="372718" cy="911087"/>
        </a:xfrm>
        <a:prstGeom prst="rect">
          <a:avLst/>
        </a:prstGeom>
        <a:noFill/>
        <a:ln>
          <a:noFill/>
        </a:ln>
      </xdr:spPr>
    </xdr:pic>
    <xdr:clientData/>
  </xdr:twoCellAnchor>
  <xdr:twoCellAnchor editAs="oneCell">
    <xdr:from>
      <xdr:col>2</xdr:col>
      <xdr:colOff>320040</xdr:colOff>
      <xdr:row>52</xdr:row>
      <xdr:rowOff>60960</xdr:rowOff>
    </xdr:from>
    <xdr:to>
      <xdr:col>2</xdr:col>
      <xdr:colOff>692758</xdr:colOff>
      <xdr:row>52</xdr:row>
      <xdr:rowOff>972047</xdr:rowOff>
    </xdr:to>
    <xdr:pic>
      <xdr:nvPicPr>
        <xdr:cNvPr id="41" name="Рисунок 40" descr="C:\Users\ap\Desktop\Абразивна паста № 1 Fast cut Compound 9374.JPG">
          <a:extLst>
            <a:ext uri="{FF2B5EF4-FFF2-40B4-BE49-F238E27FC236}">
              <a16:creationId xmlns:a16="http://schemas.microsoft.com/office/drawing/2014/main" id="{00000000-0008-0000-0000-000029000000}"/>
            </a:ext>
          </a:extLst>
        </xdr:cNvPr>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104900" y="25077420"/>
          <a:ext cx="372718" cy="911087"/>
        </a:xfrm>
        <a:prstGeom prst="rect">
          <a:avLst/>
        </a:prstGeom>
        <a:noFill/>
        <a:ln>
          <a:noFill/>
        </a:ln>
      </xdr:spPr>
    </xdr:pic>
    <xdr:clientData/>
  </xdr:twoCellAnchor>
  <xdr:twoCellAnchor editAs="oneCell">
    <xdr:from>
      <xdr:col>2</xdr:col>
      <xdr:colOff>327660</xdr:colOff>
      <xdr:row>53</xdr:row>
      <xdr:rowOff>60960</xdr:rowOff>
    </xdr:from>
    <xdr:to>
      <xdr:col>2</xdr:col>
      <xdr:colOff>700378</xdr:colOff>
      <xdr:row>53</xdr:row>
      <xdr:rowOff>972047</xdr:rowOff>
    </xdr:to>
    <xdr:pic>
      <xdr:nvPicPr>
        <xdr:cNvPr id="43" name="Рисунок 42" descr="C:\Users\ap\Desktop\Абразивна паста № 1 Fast cut Compound 9374.JPG">
          <a:extLst>
            <a:ext uri="{FF2B5EF4-FFF2-40B4-BE49-F238E27FC236}">
              <a16:creationId xmlns:a16="http://schemas.microsoft.com/office/drawing/2014/main" id="{00000000-0008-0000-0000-00002B000000}"/>
            </a:ext>
          </a:extLst>
        </xdr:cNvPr>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112520" y="26090880"/>
          <a:ext cx="372718" cy="911087"/>
        </a:xfrm>
        <a:prstGeom prst="rect">
          <a:avLst/>
        </a:prstGeom>
        <a:noFill/>
        <a:ln>
          <a:noFill/>
        </a:ln>
      </xdr:spPr>
    </xdr:pic>
    <xdr:clientData/>
  </xdr:twoCellAnchor>
  <xdr:twoCellAnchor editAs="oneCell">
    <xdr:from>
      <xdr:col>2</xdr:col>
      <xdr:colOff>213360</xdr:colOff>
      <xdr:row>16</xdr:row>
      <xdr:rowOff>76200</xdr:rowOff>
    </xdr:from>
    <xdr:to>
      <xdr:col>2</xdr:col>
      <xdr:colOff>920557</xdr:colOff>
      <xdr:row>16</xdr:row>
      <xdr:rowOff>600501</xdr:rowOff>
    </xdr:to>
    <xdr:pic>
      <xdr:nvPicPr>
        <xdr:cNvPr id="48" name="Рисунок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4"/>
        <a:stretch>
          <a:fillRect/>
        </a:stretch>
      </xdr:blipFill>
      <xdr:spPr>
        <a:xfrm>
          <a:off x="2796540" y="5128260"/>
          <a:ext cx="707197" cy="524301"/>
        </a:xfrm>
        <a:prstGeom prst="rect">
          <a:avLst/>
        </a:prstGeom>
      </xdr:spPr>
    </xdr:pic>
    <xdr:clientData/>
  </xdr:twoCellAnchor>
  <xdr:twoCellAnchor editAs="oneCell">
    <xdr:from>
      <xdr:col>2</xdr:col>
      <xdr:colOff>312420</xdr:colOff>
      <xdr:row>31</xdr:row>
      <xdr:rowOff>30480</xdr:rowOff>
    </xdr:from>
    <xdr:to>
      <xdr:col>2</xdr:col>
      <xdr:colOff>773233</xdr:colOff>
      <xdr:row>31</xdr:row>
      <xdr:rowOff>644897</xdr:rowOff>
    </xdr:to>
    <xdr:pic>
      <xdr:nvPicPr>
        <xdr:cNvPr id="49" name="Рисунок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26"/>
        <a:stretch>
          <a:fillRect/>
        </a:stretch>
      </xdr:blipFill>
      <xdr:spPr>
        <a:xfrm>
          <a:off x="1097280" y="12077700"/>
          <a:ext cx="460813" cy="614417"/>
        </a:xfrm>
        <a:prstGeom prst="rect">
          <a:avLst/>
        </a:prstGeom>
      </xdr:spPr>
    </xdr:pic>
    <xdr:clientData/>
  </xdr:twoCellAnchor>
  <xdr:oneCellAnchor>
    <xdr:from>
      <xdr:col>2</xdr:col>
      <xdr:colOff>213360</xdr:colOff>
      <xdr:row>14</xdr:row>
      <xdr:rowOff>91440</xdr:rowOff>
    </xdr:from>
    <xdr:ext cx="707197" cy="524301"/>
    <xdr:pic>
      <xdr:nvPicPr>
        <xdr:cNvPr id="50" name="Рисунок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24"/>
        <a:stretch>
          <a:fillRect/>
        </a:stretch>
      </xdr:blipFill>
      <xdr:spPr>
        <a:xfrm>
          <a:off x="2796540" y="3756660"/>
          <a:ext cx="707197" cy="524301"/>
        </a:xfrm>
        <a:prstGeom prst="rect">
          <a:avLst/>
        </a:prstGeom>
      </xdr:spPr>
    </xdr:pic>
    <xdr:clientData/>
  </xdr:oneCellAnchor>
  <xdr:twoCellAnchor editAs="oneCell">
    <xdr:from>
      <xdr:col>2</xdr:col>
      <xdr:colOff>228600</xdr:colOff>
      <xdr:row>15</xdr:row>
      <xdr:rowOff>60960</xdr:rowOff>
    </xdr:from>
    <xdr:to>
      <xdr:col>2</xdr:col>
      <xdr:colOff>935797</xdr:colOff>
      <xdr:row>15</xdr:row>
      <xdr:rowOff>585261</xdr:rowOff>
    </xdr:to>
    <xdr:pic>
      <xdr:nvPicPr>
        <xdr:cNvPr id="51" name="Рисунок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24"/>
        <a:stretch>
          <a:fillRect/>
        </a:stretch>
      </xdr:blipFill>
      <xdr:spPr>
        <a:xfrm>
          <a:off x="2811780" y="4419600"/>
          <a:ext cx="707197" cy="524301"/>
        </a:xfrm>
        <a:prstGeom prst="rect">
          <a:avLst/>
        </a:prstGeom>
      </xdr:spPr>
    </xdr:pic>
    <xdr:clientData/>
  </xdr:twoCellAnchor>
  <xdr:twoCellAnchor editAs="oneCell">
    <xdr:from>
      <xdr:col>2</xdr:col>
      <xdr:colOff>220980</xdr:colOff>
      <xdr:row>17</xdr:row>
      <xdr:rowOff>68580</xdr:rowOff>
    </xdr:from>
    <xdr:to>
      <xdr:col>2</xdr:col>
      <xdr:colOff>928177</xdr:colOff>
      <xdr:row>17</xdr:row>
      <xdr:rowOff>592881</xdr:rowOff>
    </xdr:to>
    <xdr:pic>
      <xdr:nvPicPr>
        <xdr:cNvPr id="52" name="Рисунок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4"/>
        <a:stretch>
          <a:fillRect/>
        </a:stretch>
      </xdr:blipFill>
      <xdr:spPr>
        <a:xfrm>
          <a:off x="2804160" y="5814060"/>
          <a:ext cx="707197" cy="524301"/>
        </a:xfrm>
        <a:prstGeom prst="rect">
          <a:avLst/>
        </a:prstGeom>
      </xdr:spPr>
    </xdr:pic>
    <xdr:clientData/>
  </xdr:twoCellAnchor>
  <xdr:twoCellAnchor editAs="oneCell">
    <xdr:from>
      <xdr:col>2</xdr:col>
      <xdr:colOff>381000</xdr:colOff>
      <xdr:row>34</xdr:row>
      <xdr:rowOff>38100</xdr:rowOff>
    </xdr:from>
    <xdr:to>
      <xdr:col>2</xdr:col>
      <xdr:colOff>716919</xdr:colOff>
      <xdr:row>34</xdr:row>
      <xdr:rowOff>618116</xdr:rowOff>
    </xdr:to>
    <xdr:pic>
      <xdr:nvPicPr>
        <xdr:cNvPr id="53" name="Рисунок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16"/>
        <a:stretch>
          <a:fillRect/>
        </a:stretch>
      </xdr:blipFill>
      <xdr:spPr>
        <a:xfrm>
          <a:off x="1059180" y="15552420"/>
          <a:ext cx="335919" cy="580016"/>
        </a:xfrm>
        <a:prstGeom prst="rect">
          <a:avLst/>
        </a:prstGeom>
      </xdr:spPr>
    </xdr:pic>
    <xdr:clientData/>
  </xdr:twoCellAnchor>
  <xdr:twoCellAnchor editAs="oneCell">
    <xdr:from>
      <xdr:col>2</xdr:col>
      <xdr:colOff>419100</xdr:colOff>
      <xdr:row>19</xdr:row>
      <xdr:rowOff>45720</xdr:rowOff>
    </xdr:from>
    <xdr:to>
      <xdr:col>2</xdr:col>
      <xdr:colOff>736119</xdr:colOff>
      <xdr:row>19</xdr:row>
      <xdr:rowOff>630987</xdr:rowOff>
    </xdr:to>
    <xdr:pic>
      <xdr:nvPicPr>
        <xdr:cNvPr id="54" name="Рисунок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19"/>
        <a:stretch>
          <a:fillRect/>
        </a:stretch>
      </xdr:blipFill>
      <xdr:spPr>
        <a:xfrm>
          <a:off x="1097280" y="6736080"/>
          <a:ext cx="317019" cy="58526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outlinePr summaryBelow="0" summaryRight="0"/>
    <pageSetUpPr autoPageBreaks="0" fitToPage="1"/>
  </sheetPr>
  <dimension ref="B7:I77"/>
  <sheetViews>
    <sheetView tabSelected="1" zoomScaleNormal="100" workbookViewId="0">
      <selection activeCell="L8" sqref="L8"/>
    </sheetView>
  </sheetViews>
  <sheetFormatPr defaultColWidth="9" defaultRowHeight="11.25" x14ac:dyDescent="0.2"/>
  <cols>
    <col min="1" max="1" width="2.140625" style="1" customWidth="1"/>
    <col min="2" max="2" width="7.7109375" style="1" customWidth="1"/>
    <col min="3" max="3" width="17" style="1" customWidth="1"/>
    <col min="4" max="4" width="16" style="73" customWidth="1"/>
    <col min="5" max="5" width="60" style="2" customWidth="1"/>
    <col min="6" max="6" width="11.7109375" style="74" customWidth="1"/>
    <col min="7" max="7" width="11" style="2" customWidth="1"/>
    <col min="8" max="8" width="8" style="2" customWidth="1"/>
    <col min="9" max="9" width="7.85546875" style="3" customWidth="1"/>
    <col min="10" max="16384" width="9" style="1"/>
  </cols>
  <sheetData>
    <row r="7" spans="2:9" ht="12" thickBot="1" x14ac:dyDescent="0.25"/>
    <row r="8" spans="2:9" ht="12.75" x14ac:dyDescent="0.2">
      <c r="B8" s="4" t="s">
        <v>110</v>
      </c>
      <c r="C8" s="36"/>
      <c r="D8" s="86"/>
      <c r="H8" s="5" t="s">
        <v>0</v>
      </c>
    </row>
    <row r="9" spans="2:9" ht="13.5" thickBot="1" x14ac:dyDescent="0.25">
      <c r="B9" s="6" t="s">
        <v>81</v>
      </c>
      <c r="C9" s="37"/>
      <c r="D9" s="87"/>
      <c r="H9" s="7">
        <v>0.05</v>
      </c>
    </row>
    <row r="10" spans="2:9" s="11" customFormat="1" ht="11.45" customHeight="1" thickBot="1" x14ac:dyDescent="0.25">
      <c r="B10" s="8"/>
      <c r="C10" s="8"/>
      <c r="D10" s="73"/>
      <c r="E10" s="9"/>
      <c r="F10" s="74"/>
      <c r="G10" s="9"/>
      <c r="H10" s="9"/>
      <c r="I10" s="10"/>
    </row>
    <row r="11" spans="2:9" s="11" customFormat="1" ht="49.5" customHeight="1" thickBot="1" x14ac:dyDescent="0.25">
      <c r="B11" s="12" t="s">
        <v>1</v>
      </c>
      <c r="C11" s="38" t="s">
        <v>83</v>
      </c>
      <c r="D11" s="88" t="s">
        <v>2</v>
      </c>
      <c r="E11" s="13" t="s">
        <v>3</v>
      </c>
      <c r="F11" s="13" t="s">
        <v>4</v>
      </c>
      <c r="G11" s="14" t="s">
        <v>5</v>
      </c>
      <c r="H11" s="13" t="s">
        <v>6</v>
      </c>
      <c r="I11" s="15" t="s">
        <v>7</v>
      </c>
    </row>
    <row r="12" spans="2:9" s="8" customFormat="1" ht="19.899999999999999" customHeight="1" thickBot="1" x14ac:dyDescent="0.25">
      <c r="B12" s="94" t="s">
        <v>8</v>
      </c>
      <c r="C12" s="43"/>
      <c r="D12" s="65"/>
      <c r="E12" s="43"/>
      <c r="F12" s="75"/>
      <c r="G12" s="44"/>
      <c r="H12" s="45"/>
      <c r="I12" s="46"/>
    </row>
    <row r="13" spans="2:9" s="8" customFormat="1" ht="55.15" customHeight="1" x14ac:dyDescent="0.2">
      <c r="B13" s="110">
        <v>13399</v>
      </c>
      <c r="C13" s="111"/>
      <c r="D13" s="56" t="s">
        <v>91</v>
      </c>
      <c r="E13" s="56" t="s">
        <v>88</v>
      </c>
      <c r="F13" s="76" t="s">
        <v>8</v>
      </c>
      <c r="G13" s="47">
        <v>5.19</v>
      </c>
      <c r="H13" s="25">
        <f t="shared" ref="H13:H18" si="0">G13-G13*$H$9</f>
        <v>4.9305000000000003</v>
      </c>
      <c r="I13" s="48">
        <f>H13+H15</f>
        <v>9.9939999999999998</v>
      </c>
    </row>
    <row r="14" spans="2:9" s="8" customFormat="1" ht="55.15" customHeight="1" x14ac:dyDescent="0.2">
      <c r="B14" s="112">
        <v>13396</v>
      </c>
      <c r="C14" s="108"/>
      <c r="D14" s="54" t="s">
        <v>90</v>
      </c>
      <c r="E14" s="54" t="s">
        <v>89</v>
      </c>
      <c r="F14" s="77" t="s">
        <v>8</v>
      </c>
      <c r="G14" s="52">
        <v>5.19</v>
      </c>
      <c r="H14" s="53">
        <f t="shared" si="0"/>
        <v>4.9305000000000003</v>
      </c>
      <c r="I14" s="57">
        <f>H14+H15</f>
        <v>9.9939999999999998</v>
      </c>
    </row>
    <row r="15" spans="2:9" s="8" customFormat="1" ht="55.15" customHeight="1" x14ac:dyDescent="0.2">
      <c r="B15" s="112">
        <v>13769</v>
      </c>
      <c r="C15" s="109"/>
      <c r="D15" s="54" t="s">
        <v>108</v>
      </c>
      <c r="E15" s="54" t="s">
        <v>109</v>
      </c>
      <c r="F15" s="77" t="s">
        <v>8</v>
      </c>
      <c r="G15" s="52">
        <v>5.33</v>
      </c>
      <c r="H15" s="53">
        <f t="shared" si="0"/>
        <v>5.0635000000000003</v>
      </c>
      <c r="I15" s="57"/>
    </row>
    <row r="16" spans="2:9" s="8" customFormat="1" ht="55.15" customHeight="1" x14ac:dyDescent="0.2">
      <c r="B16" s="112">
        <v>11118</v>
      </c>
      <c r="C16" s="109"/>
      <c r="D16" s="54" t="s">
        <v>112</v>
      </c>
      <c r="E16" s="54" t="s">
        <v>113</v>
      </c>
      <c r="F16" s="77" t="s">
        <v>8</v>
      </c>
      <c r="G16" s="52">
        <v>4.29</v>
      </c>
      <c r="H16" s="53">
        <f t="shared" si="0"/>
        <v>4.0754999999999999</v>
      </c>
      <c r="I16" s="57">
        <f>H16+H18</f>
        <v>6.4124999999999996</v>
      </c>
    </row>
    <row r="17" spans="2:9" s="8" customFormat="1" ht="55.15" customHeight="1" x14ac:dyDescent="0.2">
      <c r="B17" s="113">
        <v>11119</v>
      </c>
      <c r="C17" s="109"/>
      <c r="D17" s="60" t="s">
        <v>96</v>
      </c>
      <c r="E17" s="60" t="s">
        <v>111</v>
      </c>
      <c r="F17" s="77" t="s">
        <v>8</v>
      </c>
      <c r="G17" s="52">
        <v>4.29</v>
      </c>
      <c r="H17" s="53">
        <f t="shared" si="0"/>
        <v>4.0754999999999999</v>
      </c>
      <c r="I17" s="57">
        <f>H17+H18</f>
        <v>6.4124999999999996</v>
      </c>
    </row>
    <row r="18" spans="2:9" s="8" customFormat="1" ht="55.15" customHeight="1" thickBot="1" x14ac:dyDescent="0.25">
      <c r="B18" s="114">
        <v>13772</v>
      </c>
      <c r="C18" s="115"/>
      <c r="D18" s="58" t="s">
        <v>114</v>
      </c>
      <c r="E18" s="58" t="s">
        <v>115</v>
      </c>
      <c r="F18" s="77" t="s">
        <v>8</v>
      </c>
      <c r="G18" s="35">
        <v>2.46</v>
      </c>
      <c r="H18" s="27">
        <f t="shared" si="0"/>
        <v>2.3369999999999997</v>
      </c>
      <c r="I18" s="59"/>
    </row>
    <row r="19" spans="2:9" s="8" customFormat="1" ht="19.899999999999999" customHeight="1" thickBot="1" x14ac:dyDescent="0.25">
      <c r="B19" s="97" t="s">
        <v>9</v>
      </c>
      <c r="C19" s="28"/>
      <c r="D19" s="69"/>
      <c r="E19" s="28"/>
      <c r="F19" s="79"/>
      <c r="G19" s="50"/>
      <c r="H19" s="29"/>
      <c r="I19" s="30"/>
    </row>
    <row r="20" spans="2:9" s="8" customFormat="1" ht="55.15" customHeight="1" x14ac:dyDescent="0.2">
      <c r="B20" s="143">
        <v>9948</v>
      </c>
      <c r="C20" s="116"/>
      <c r="D20" s="144" t="s">
        <v>118</v>
      </c>
      <c r="E20" s="145" t="s">
        <v>119</v>
      </c>
      <c r="F20" s="140" t="s">
        <v>9</v>
      </c>
      <c r="G20" s="141">
        <v>3.61</v>
      </c>
      <c r="H20" s="142">
        <f>G20-G20*$H$9</f>
        <v>3.4295</v>
      </c>
      <c r="I20" s="146"/>
    </row>
    <row r="21" spans="2:9" s="8" customFormat="1" ht="55.15" customHeight="1" x14ac:dyDescent="0.2">
      <c r="B21" s="143">
        <v>8618</v>
      </c>
      <c r="C21" s="116"/>
      <c r="D21" s="144" t="s">
        <v>11</v>
      </c>
      <c r="E21" s="145" t="s">
        <v>12</v>
      </c>
      <c r="F21" s="140" t="s">
        <v>9</v>
      </c>
      <c r="G21" s="141">
        <v>7.32</v>
      </c>
      <c r="H21" s="142">
        <f>G21-G21*$H$9</f>
        <v>6.9540000000000006</v>
      </c>
      <c r="I21" s="147">
        <f>H21+H22</f>
        <v>14.1265</v>
      </c>
    </row>
    <row r="22" spans="2:9" s="8" customFormat="1" ht="55.15" customHeight="1" x14ac:dyDescent="0.2">
      <c r="B22" s="143">
        <v>3822</v>
      </c>
      <c r="C22" s="116"/>
      <c r="D22" s="144" t="s">
        <v>13</v>
      </c>
      <c r="E22" s="145" t="s">
        <v>14</v>
      </c>
      <c r="F22" s="140" t="s">
        <v>10</v>
      </c>
      <c r="G22" s="141">
        <v>7.55</v>
      </c>
      <c r="H22" s="142">
        <f>G22-G22*$H$9</f>
        <v>7.1724999999999994</v>
      </c>
      <c r="I22" s="148"/>
    </row>
    <row r="23" spans="2:9" s="8" customFormat="1" ht="55.15" customHeight="1" x14ac:dyDescent="0.2">
      <c r="B23" s="98">
        <v>3804</v>
      </c>
      <c r="C23" s="39"/>
      <c r="D23" s="70" t="s">
        <v>15</v>
      </c>
      <c r="E23" s="20" t="s">
        <v>16</v>
      </c>
      <c r="F23" s="80" t="s">
        <v>9</v>
      </c>
      <c r="G23" s="17">
        <v>7.14</v>
      </c>
      <c r="H23" s="21">
        <f>G23-G23*$H$9</f>
        <v>6.7829999999999995</v>
      </c>
      <c r="I23" s="155">
        <f>H23+H24</f>
        <v>13.955499999999999</v>
      </c>
    </row>
    <row r="24" spans="2:9" s="8" customFormat="1" ht="55.15" customHeight="1" thickBot="1" x14ac:dyDescent="0.25">
      <c r="B24" s="99">
        <v>3826</v>
      </c>
      <c r="C24" s="40"/>
      <c r="D24" s="68" t="s">
        <v>17</v>
      </c>
      <c r="E24" s="26" t="s">
        <v>18</v>
      </c>
      <c r="F24" s="78" t="s">
        <v>10</v>
      </c>
      <c r="G24" s="17">
        <v>7.55</v>
      </c>
      <c r="H24" s="27">
        <f>G24-G24*$H$9</f>
        <v>7.1724999999999994</v>
      </c>
      <c r="I24" s="156"/>
    </row>
    <row r="25" spans="2:9" s="8" customFormat="1" ht="19.899999999999999" customHeight="1" thickBot="1" x14ac:dyDescent="0.25">
      <c r="B25" s="97" t="s">
        <v>10</v>
      </c>
      <c r="C25" s="28"/>
      <c r="D25" s="69"/>
      <c r="E25" s="28"/>
      <c r="F25" s="79"/>
      <c r="G25" s="16"/>
      <c r="H25" s="29"/>
      <c r="I25" s="30"/>
    </row>
    <row r="26" spans="2:9" s="8" customFormat="1" ht="55.15" customHeight="1" x14ac:dyDescent="0.2">
      <c r="B26" s="100">
        <v>3822</v>
      </c>
      <c r="C26" s="153"/>
      <c r="D26" s="71" t="s">
        <v>13</v>
      </c>
      <c r="E26" s="20" t="s">
        <v>93</v>
      </c>
      <c r="F26" s="81" t="s">
        <v>10</v>
      </c>
      <c r="G26" s="17">
        <v>7.55</v>
      </c>
      <c r="H26" s="19">
        <f>G26-G26*$H$9</f>
        <v>7.1724999999999994</v>
      </c>
      <c r="I26" s="31"/>
    </row>
    <row r="27" spans="2:9" s="8" customFormat="1" ht="55.15" customHeight="1" thickBot="1" x14ac:dyDescent="0.25">
      <c r="B27" s="101">
        <v>10353</v>
      </c>
      <c r="C27" s="154"/>
      <c r="D27" s="72" t="s">
        <v>19</v>
      </c>
      <c r="E27" s="22" t="s">
        <v>92</v>
      </c>
      <c r="F27" s="82" t="s">
        <v>10</v>
      </c>
      <c r="G27" s="17">
        <v>13.59</v>
      </c>
      <c r="H27" s="23">
        <f>G27-G27*$H$9</f>
        <v>12.910499999999999</v>
      </c>
      <c r="I27" s="32"/>
    </row>
    <row r="28" spans="2:9" s="8" customFormat="1" ht="19.899999999999999" customHeight="1" thickBot="1" x14ac:dyDescent="0.25">
      <c r="B28" s="94" t="s">
        <v>22</v>
      </c>
      <c r="C28" s="43"/>
      <c r="D28" s="65"/>
      <c r="E28" s="43"/>
      <c r="F28" s="75"/>
      <c r="G28" s="44"/>
      <c r="H28" s="45"/>
      <c r="I28" s="46"/>
    </row>
    <row r="29" spans="2:9" s="8" customFormat="1" ht="55.15" customHeight="1" x14ac:dyDescent="0.2">
      <c r="B29" s="102">
        <v>10051</v>
      </c>
      <c r="C29" s="106"/>
      <c r="D29" s="66" t="s">
        <v>20</v>
      </c>
      <c r="E29" s="24" t="s">
        <v>21</v>
      </c>
      <c r="F29" s="76" t="s">
        <v>22</v>
      </c>
      <c r="G29" s="47">
        <v>5.09</v>
      </c>
      <c r="H29" s="25">
        <f t="shared" ref="H29:H37" si="1">G29-G29*$H$9</f>
        <v>4.8354999999999997</v>
      </c>
      <c r="I29" s="33"/>
    </row>
    <row r="30" spans="2:9" s="8" customFormat="1" ht="55.15" customHeight="1" x14ac:dyDescent="0.2">
      <c r="B30" s="98">
        <v>8389</v>
      </c>
      <c r="C30" s="107"/>
      <c r="D30" s="67" t="s">
        <v>23</v>
      </c>
      <c r="E30" s="51" t="s">
        <v>24</v>
      </c>
      <c r="F30" s="77" t="s">
        <v>22</v>
      </c>
      <c r="G30" s="52">
        <v>25.9</v>
      </c>
      <c r="H30" s="53">
        <f t="shared" si="1"/>
        <v>24.604999999999997</v>
      </c>
      <c r="I30" s="55"/>
    </row>
    <row r="31" spans="2:9" s="8" customFormat="1" ht="55.15" customHeight="1" x14ac:dyDescent="0.2">
      <c r="B31" s="98">
        <v>10768</v>
      </c>
      <c r="C31" s="107"/>
      <c r="D31" s="67" t="s">
        <v>25</v>
      </c>
      <c r="E31" s="51" t="s">
        <v>26</v>
      </c>
      <c r="F31" s="77" t="s">
        <v>22</v>
      </c>
      <c r="G31" s="52">
        <v>5.9</v>
      </c>
      <c r="H31" s="53">
        <f t="shared" si="1"/>
        <v>5.6050000000000004</v>
      </c>
      <c r="I31" s="55"/>
    </row>
    <row r="32" spans="2:9" s="8" customFormat="1" ht="55.15" customHeight="1" x14ac:dyDescent="0.2">
      <c r="B32" s="96">
        <v>11930</v>
      </c>
      <c r="C32" s="107"/>
      <c r="D32" s="60" t="s">
        <v>95</v>
      </c>
      <c r="E32" s="60" t="s">
        <v>94</v>
      </c>
      <c r="F32" s="77" t="s">
        <v>22</v>
      </c>
      <c r="G32" s="52">
        <v>32</v>
      </c>
      <c r="H32" s="53">
        <f t="shared" ref="H32" si="2">G32-G32*$H$9</f>
        <v>30.4</v>
      </c>
      <c r="I32" s="55"/>
    </row>
    <row r="33" spans="2:9" s="8" customFormat="1" ht="55.15" customHeight="1" x14ac:dyDescent="0.2">
      <c r="B33" s="98">
        <v>8621</v>
      </c>
      <c r="C33" s="107"/>
      <c r="D33" s="67" t="s">
        <v>27</v>
      </c>
      <c r="E33" s="51" t="s">
        <v>28</v>
      </c>
      <c r="F33" s="77" t="s">
        <v>22</v>
      </c>
      <c r="G33" s="52">
        <v>25.9</v>
      </c>
      <c r="H33" s="53">
        <f t="shared" si="1"/>
        <v>24.604999999999997</v>
      </c>
      <c r="I33" s="55"/>
    </row>
    <row r="34" spans="2:9" s="8" customFormat="1" ht="55.15" customHeight="1" x14ac:dyDescent="0.2">
      <c r="B34" s="98">
        <v>10052</v>
      </c>
      <c r="C34" s="107"/>
      <c r="D34" s="67" t="s">
        <v>29</v>
      </c>
      <c r="E34" s="51" t="s">
        <v>30</v>
      </c>
      <c r="F34" s="77" t="s">
        <v>22</v>
      </c>
      <c r="G34" s="52">
        <v>5.9</v>
      </c>
      <c r="H34" s="53">
        <f t="shared" si="1"/>
        <v>5.6050000000000004</v>
      </c>
      <c r="I34" s="55"/>
    </row>
    <row r="35" spans="2:9" s="8" customFormat="1" ht="55.15" customHeight="1" x14ac:dyDescent="0.2">
      <c r="B35" s="138">
        <v>13441</v>
      </c>
      <c r="C35" s="116"/>
      <c r="D35" s="117" t="s">
        <v>116</v>
      </c>
      <c r="E35" s="117" t="s">
        <v>117</v>
      </c>
      <c r="F35" s="77" t="s">
        <v>22</v>
      </c>
      <c r="G35" s="52">
        <v>5.9</v>
      </c>
      <c r="H35" s="53">
        <f t="shared" si="1"/>
        <v>5.6050000000000004</v>
      </c>
      <c r="I35" s="55"/>
    </row>
    <row r="36" spans="2:9" s="8" customFormat="1" ht="55.15" customHeight="1" x14ac:dyDescent="0.2">
      <c r="B36" s="98">
        <v>9024</v>
      </c>
      <c r="C36" s="107"/>
      <c r="D36" s="67" t="s">
        <v>31</v>
      </c>
      <c r="E36" s="51" t="s">
        <v>32</v>
      </c>
      <c r="F36" s="77" t="s">
        <v>22</v>
      </c>
      <c r="G36" s="52">
        <v>25.9</v>
      </c>
      <c r="H36" s="53">
        <f t="shared" si="1"/>
        <v>24.604999999999997</v>
      </c>
      <c r="I36" s="55"/>
    </row>
    <row r="37" spans="2:9" s="8" customFormat="1" ht="55.15" customHeight="1" x14ac:dyDescent="0.2">
      <c r="B37" s="98">
        <v>8381</v>
      </c>
      <c r="C37" s="107"/>
      <c r="D37" s="67" t="s">
        <v>33</v>
      </c>
      <c r="E37" s="51" t="s">
        <v>34</v>
      </c>
      <c r="F37" s="77" t="s">
        <v>22</v>
      </c>
      <c r="G37" s="52">
        <v>32</v>
      </c>
      <c r="H37" s="53">
        <f t="shared" si="1"/>
        <v>30.4</v>
      </c>
      <c r="I37" s="55"/>
    </row>
    <row r="38" spans="2:9" s="8" customFormat="1" ht="19.899999999999999" customHeight="1" x14ac:dyDescent="0.2">
      <c r="B38" s="139" t="s">
        <v>37</v>
      </c>
      <c r="C38" s="137"/>
      <c r="D38" s="128"/>
      <c r="E38" s="127"/>
      <c r="F38" s="129"/>
      <c r="G38" s="130"/>
      <c r="H38" s="131"/>
      <c r="I38" s="135"/>
    </row>
    <row r="39" spans="2:9" s="8" customFormat="1" ht="55.15" customHeight="1" x14ac:dyDescent="0.2">
      <c r="B39" s="98">
        <v>8442</v>
      </c>
      <c r="C39" s="107"/>
      <c r="D39" s="67" t="s">
        <v>35</v>
      </c>
      <c r="E39" s="51" t="s">
        <v>36</v>
      </c>
      <c r="F39" s="77" t="s">
        <v>37</v>
      </c>
      <c r="G39" s="52">
        <v>4.3899999999999997</v>
      </c>
      <c r="H39" s="53">
        <f>G39-G39*$H$9</f>
        <v>4.1704999999999997</v>
      </c>
      <c r="I39" s="55"/>
    </row>
    <row r="40" spans="2:9" s="8" customFormat="1" ht="19.899999999999999" customHeight="1" x14ac:dyDescent="0.2">
      <c r="B40" s="139" t="s">
        <v>38</v>
      </c>
      <c r="C40" s="137"/>
      <c r="D40" s="128"/>
      <c r="E40" s="127"/>
      <c r="F40" s="129"/>
      <c r="G40" s="130"/>
      <c r="H40" s="131"/>
      <c r="I40" s="135"/>
    </row>
    <row r="41" spans="2:9" s="8" customFormat="1" ht="19.899999999999999" customHeight="1" x14ac:dyDescent="0.2">
      <c r="B41" s="139" t="s">
        <v>39</v>
      </c>
      <c r="C41" s="137"/>
      <c r="D41" s="128"/>
      <c r="E41" s="127"/>
      <c r="F41" s="129"/>
      <c r="G41" s="130"/>
      <c r="H41" s="131"/>
      <c r="I41" s="135"/>
    </row>
    <row r="42" spans="2:9" s="8" customFormat="1" ht="55.15" customHeight="1" x14ac:dyDescent="0.2">
      <c r="B42" s="98">
        <v>4428</v>
      </c>
      <c r="C42" s="151"/>
      <c r="D42" s="67" t="s">
        <v>84</v>
      </c>
      <c r="E42" s="132" t="s">
        <v>85</v>
      </c>
      <c r="F42" s="77" t="s">
        <v>39</v>
      </c>
      <c r="G42" s="52">
        <v>15.65</v>
      </c>
      <c r="H42" s="53">
        <f>G42-G42*$H$9</f>
        <v>14.8675</v>
      </c>
      <c r="I42" s="55"/>
    </row>
    <row r="43" spans="2:9" s="8" customFormat="1" ht="55.15" customHeight="1" x14ac:dyDescent="0.2">
      <c r="B43" s="95">
        <v>4427</v>
      </c>
      <c r="C43" s="151"/>
      <c r="D43" s="54" t="s">
        <v>86</v>
      </c>
      <c r="E43" s="54" t="s">
        <v>87</v>
      </c>
      <c r="F43" s="77" t="s">
        <v>39</v>
      </c>
      <c r="G43" s="52">
        <v>15.65</v>
      </c>
      <c r="H43" s="53">
        <f>G43-G43*$H$9</f>
        <v>14.8675</v>
      </c>
      <c r="I43" s="55"/>
    </row>
    <row r="44" spans="2:9" s="8" customFormat="1" ht="55.15" customHeight="1" thickBot="1" x14ac:dyDescent="0.25">
      <c r="B44" s="99">
        <v>4429</v>
      </c>
      <c r="C44" s="152"/>
      <c r="D44" s="67" t="s">
        <v>40</v>
      </c>
      <c r="E44" s="51" t="s">
        <v>41</v>
      </c>
      <c r="F44" s="77" t="s">
        <v>39</v>
      </c>
      <c r="G44" s="52">
        <v>15.65</v>
      </c>
      <c r="H44" s="53">
        <f>G44-G44*$H$9</f>
        <v>14.8675</v>
      </c>
      <c r="I44" s="55"/>
    </row>
    <row r="45" spans="2:9" s="8" customFormat="1" ht="19.899999999999999" customHeight="1" thickBot="1" x14ac:dyDescent="0.25">
      <c r="B45" s="119" t="s">
        <v>44</v>
      </c>
      <c r="C45" s="134"/>
      <c r="D45" s="128"/>
      <c r="E45" s="127"/>
      <c r="F45" s="129"/>
      <c r="G45" s="130"/>
      <c r="H45" s="131"/>
      <c r="I45" s="135"/>
    </row>
    <row r="46" spans="2:9" s="8" customFormat="1" ht="55.15" customHeight="1" x14ac:dyDescent="0.2">
      <c r="B46" s="120">
        <v>3236</v>
      </c>
      <c r="C46" s="133"/>
      <c r="D46" s="67" t="s">
        <v>42</v>
      </c>
      <c r="E46" s="51" t="s">
        <v>43</v>
      </c>
      <c r="F46" s="77" t="s">
        <v>44</v>
      </c>
      <c r="G46" s="52">
        <v>0.28999999999999998</v>
      </c>
      <c r="H46" s="53">
        <f t="shared" ref="H46:H48" si="3">G46-G46*$H$9</f>
        <v>0.27549999999999997</v>
      </c>
      <c r="I46" s="57">
        <f>H46*25</f>
        <v>6.8874999999999993</v>
      </c>
    </row>
    <row r="47" spans="2:9" s="8" customFormat="1" ht="55.15" customHeight="1" x14ac:dyDescent="0.2">
      <c r="B47" s="118">
        <v>5703</v>
      </c>
      <c r="C47" s="133"/>
      <c r="D47" s="67" t="s">
        <v>45</v>
      </c>
      <c r="E47" s="51" t="s">
        <v>46</v>
      </c>
      <c r="F47" s="77" t="s">
        <v>44</v>
      </c>
      <c r="G47" s="52">
        <v>1.48</v>
      </c>
      <c r="H47" s="53">
        <f t="shared" si="3"/>
        <v>1.4059999999999999</v>
      </c>
      <c r="I47" s="55"/>
    </row>
    <row r="48" spans="2:9" s="8" customFormat="1" ht="55.15" customHeight="1" thickBot="1" x14ac:dyDescent="0.25">
      <c r="B48" s="118">
        <v>8620</v>
      </c>
      <c r="C48" s="136"/>
      <c r="D48" s="68" t="s">
        <v>47</v>
      </c>
      <c r="E48" s="26" t="s">
        <v>82</v>
      </c>
      <c r="F48" s="78" t="s">
        <v>44</v>
      </c>
      <c r="G48" s="35">
        <v>12.75</v>
      </c>
      <c r="H48" s="27">
        <f t="shared" si="3"/>
        <v>12.112500000000001</v>
      </c>
      <c r="I48" s="105"/>
    </row>
    <row r="49" spans="2:9" s="8" customFormat="1" ht="19.899999999999999" customHeight="1" x14ac:dyDescent="0.2">
      <c r="B49" s="94" t="s">
        <v>48</v>
      </c>
      <c r="C49" s="121"/>
      <c r="D49" s="122"/>
      <c r="E49" s="121"/>
      <c r="F49" s="123"/>
      <c r="G49" s="124"/>
      <c r="H49" s="125"/>
      <c r="I49" s="126"/>
    </row>
    <row r="50" spans="2:9" s="8" customFormat="1" ht="79.900000000000006" customHeight="1" x14ac:dyDescent="0.2">
      <c r="B50" s="103">
        <v>13622</v>
      </c>
      <c r="C50" s="92"/>
      <c r="D50" s="89">
        <v>9374</v>
      </c>
      <c r="E50" s="64" t="s">
        <v>97</v>
      </c>
      <c r="F50" s="77" t="s">
        <v>49</v>
      </c>
      <c r="G50" s="52">
        <v>24.33</v>
      </c>
      <c r="H50" s="53">
        <f t="shared" ref="H50:H55" si="4">G50-G50*$H$9</f>
        <v>23.113499999999998</v>
      </c>
      <c r="I50" s="55"/>
    </row>
    <row r="51" spans="2:9" s="8" customFormat="1" ht="107.45" customHeight="1" x14ac:dyDescent="0.2">
      <c r="B51" s="103">
        <v>13624</v>
      </c>
      <c r="C51" s="92"/>
      <c r="D51" s="90" t="s">
        <v>98</v>
      </c>
      <c r="E51" s="61" t="s">
        <v>99</v>
      </c>
      <c r="F51" s="77" t="s">
        <v>49</v>
      </c>
      <c r="G51" s="52">
        <v>28.56</v>
      </c>
      <c r="H51" s="53">
        <f t="shared" si="4"/>
        <v>27.131999999999998</v>
      </c>
      <c r="I51" s="55"/>
    </row>
    <row r="52" spans="2:9" s="8" customFormat="1" ht="79.900000000000006" customHeight="1" x14ac:dyDescent="0.2">
      <c r="B52" s="103">
        <v>13625</v>
      </c>
      <c r="C52" s="92"/>
      <c r="D52" s="90" t="s">
        <v>100</v>
      </c>
      <c r="E52" s="62" t="s">
        <v>101</v>
      </c>
      <c r="F52" s="77" t="s">
        <v>49</v>
      </c>
      <c r="G52" s="52">
        <v>30.01</v>
      </c>
      <c r="H52" s="53">
        <f t="shared" si="4"/>
        <v>28.509500000000003</v>
      </c>
      <c r="I52" s="55"/>
    </row>
    <row r="53" spans="2:9" s="8" customFormat="1" ht="79.900000000000006" customHeight="1" x14ac:dyDescent="0.2">
      <c r="B53" s="103">
        <v>13627</v>
      </c>
      <c r="C53" s="92"/>
      <c r="D53" s="90" t="s">
        <v>102</v>
      </c>
      <c r="E53" s="61" t="s">
        <v>103</v>
      </c>
      <c r="F53" s="77" t="s">
        <v>49</v>
      </c>
      <c r="G53" s="52">
        <v>12.12</v>
      </c>
      <c r="H53" s="53">
        <f t="shared" si="4"/>
        <v>11.513999999999999</v>
      </c>
      <c r="I53" s="55"/>
    </row>
    <row r="54" spans="2:9" s="8" customFormat="1" ht="79.900000000000006" customHeight="1" x14ac:dyDescent="0.2">
      <c r="B54" s="103">
        <v>13628</v>
      </c>
      <c r="C54" s="92"/>
      <c r="D54" s="90" t="s">
        <v>104</v>
      </c>
      <c r="E54" s="61" t="s">
        <v>105</v>
      </c>
      <c r="F54" s="77" t="s">
        <v>49</v>
      </c>
      <c r="G54" s="52">
        <v>10.19</v>
      </c>
      <c r="H54" s="53">
        <f t="shared" si="4"/>
        <v>9.6805000000000003</v>
      </c>
      <c r="I54" s="55"/>
    </row>
    <row r="55" spans="2:9" s="8" customFormat="1" ht="79.900000000000006" customHeight="1" thickBot="1" x14ac:dyDescent="0.25">
      <c r="B55" s="104">
        <v>13629</v>
      </c>
      <c r="C55" s="93"/>
      <c r="D55" s="91" t="s">
        <v>106</v>
      </c>
      <c r="E55" s="63" t="s">
        <v>107</v>
      </c>
      <c r="F55" s="78" t="s">
        <v>49</v>
      </c>
      <c r="G55" s="35">
        <v>9.66</v>
      </c>
      <c r="H55" s="27">
        <f t="shared" si="4"/>
        <v>9.1769999999999996</v>
      </c>
      <c r="I55" s="49"/>
    </row>
    <row r="56" spans="2:9" s="8" customFormat="1" ht="19.899999999999999" customHeight="1" thickBot="1" x14ac:dyDescent="0.25">
      <c r="B56" s="97" t="s">
        <v>50</v>
      </c>
      <c r="C56" s="28"/>
      <c r="D56" s="69"/>
      <c r="E56" s="28"/>
      <c r="F56" s="79"/>
      <c r="G56" s="50"/>
      <c r="H56" s="29"/>
      <c r="I56" s="30"/>
    </row>
    <row r="57" spans="2:9" s="8" customFormat="1" ht="55.15" customHeight="1" x14ac:dyDescent="0.2">
      <c r="B57" s="100">
        <v>8286</v>
      </c>
      <c r="C57" s="153"/>
      <c r="D57" s="71" t="s">
        <v>51</v>
      </c>
      <c r="E57" s="18" t="s">
        <v>52</v>
      </c>
      <c r="F57" s="81" t="s">
        <v>53</v>
      </c>
      <c r="G57" s="17">
        <v>4.16</v>
      </c>
      <c r="H57" s="19">
        <f t="shared" ref="H57:H64" si="5">G57-G57*$H$9</f>
        <v>3.952</v>
      </c>
      <c r="I57" s="31"/>
    </row>
    <row r="58" spans="2:9" s="8" customFormat="1" ht="55.15" customHeight="1" x14ac:dyDescent="0.2">
      <c r="B58" s="98">
        <v>8287</v>
      </c>
      <c r="C58" s="160"/>
      <c r="D58" s="70" t="s">
        <v>54</v>
      </c>
      <c r="E58" s="20" t="s">
        <v>55</v>
      </c>
      <c r="F58" s="80" t="s">
        <v>53</v>
      </c>
      <c r="G58" s="17">
        <v>4.16</v>
      </c>
      <c r="H58" s="21">
        <f t="shared" si="5"/>
        <v>3.952</v>
      </c>
      <c r="I58" s="34"/>
    </row>
    <row r="59" spans="2:9" s="8" customFormat="1" ht="55.15" customHeight="1" x14ac:dyDescent="0.2">
      <c r="B59" s="98">
        <v>8288</v>
      </c>
      <c r="C59" s="160"/>
      <c r="D59" s="70" t="s">
        <v>56</v>
      </c>
      <c r="E59" s="20" t="s">
        <v>57</v>
      </c>
      <c r="F59" s="80" t="s">
        <v>53</v>
      </c>
      <c r="G59" s="17">
        <v>4.16</v>
      </c>
      <c r="H59" s="21">
        <f t="shared" si="5"/>
        <v>3.952</v>
      </c>
      <c r="I59" s="34"/>
    </row>
    <row r="60" spans="2:9" s="8" customFormat="1" ht="55.15" customHeight="1" x14ac:dyDescent="0.2">
      <c r="B60" s="98">
        <v>7118</v>
      </c>
      <c r="C60" s="161"/>
      <c r="D60" s="83">
        <v>535401</v>
      </c>
      <c r="E60" s="20" t="s">
        <v>58</v>
      </c>
      <c r="F60" s="80" t="s">
        <v>53</v>
      </c>
      <c r="G60" s="17">
        <v>4.16</v>
      </c>
      <c r="H60" s="21">
        <f t="shared" si="5"/>
        <v>3.952</v>
      </c>
      <c r="I60" s="34"/>
    </row>
    <row r="61" spans="2:9" s="8" customFormat="1" ht="55.15" customHeight="1" x14ac:dyDescent="0.2">
      <c r="B61" s="98">
        <v>9025</v>
      </c>
      <c r="C61" s="39"/>
      <c r="D61" s="83">
        <v>133301</v>
      </c>
      <c r="E61" s="20" t="s">
        <v>59</v>
      </c>
      <c r="F61" s="80" t="s">
        <v>53</v>
      </c>
      <c r="G61" s="17">
        <v>11.31</v>
      </c>
      <c r="H61" s="21">
        <f t="shared" si="5"/>
        <v>10.7445</v>
      </c>
      <c r="I61" s="34"/>
    </row>
    <row r="62" spans="2:9" s="8" customFormat="1" ht="55.15" customHeight="1" x14ac:dyDescent="0.2">
      <c r="B62" s="98">
        <v>8283</v>
      </c>
      <c r="C62" s="157"/>
      <c r="D62" s="70" t="s">
        <v>60</v>
      </c>
      <c r="E62" s="20" t="s">
        <v>61</v>
      </c>
      <c r="F62" s="80" t="s">
        <v>53</v>
      </c>
      <c r="G62" s="17">
        <v>7.97</v>
      </c>
      <c r="H62" s="21">
        <f t="shared" si="5"/>
        <v>7.5714999999999995</v>
      </c>
      <c r="I62" s="34"/>
    </row>
    <row r="63" spans="2:9" s="8" customFormat="1" ht="55.15" customHeight="1" x14ac:dyDescent="0.2">
      <c r="B63" s="98">
        <v>8284</v>
      </c>
      <c r="C63" s="158"/>
      <c r="D63" s="70" t="s">
        <v>62</v>
      </c>
      <c r="E63" s="20" t="s">
        <v>63</v>
      </c>
      <c r="F63" s="80" t="s">
        <v>53</v>
      </c>
      <c r="G63" s="17">
        <v>7.97</v>
      </c>
      <c r="H63" s="21">
        <f t="shared" si="5"/>
        <v>7.5714999999999995</v>
      </c>
      <c r="I63" s="34"/>
    </row>
    <row r="64" spans="2:9" s="8" customFormat="1" ht="55.15" customHeight="1" thickBot="1" x14ac:dyDescent="0.25">
      <c r="B64" s="101">
        <v>8285</v>
      </c>
      <c r="C64" s="159"/>
      <c r="D64" s="72" t="s">
        <v>64</v>
      </c>
      <c r="E64" s="22" t="s">
        <v>65</v>
      </c>
      <c r="F64" s="82" t="s">
        <v>53</v>
      </c>
      <c r="G64" s="17">
        <v>7.97</v>
      </c>
      <c r="H64" s="23">
        <f t="shared" si="5"/>
        <v>7.5714999999999995</v>
      </c>
      <c r="I64" s="32"/>
    </row>
    <row r="65" spans="2:9" s="8" customFormat="1" ht="19.899999999999999" customHeight="1" thickBot="1" x14ac:dyDescent="0.25">
      <c r="B65" s="94" t="s">
        <v>67</v>
      </c>
      <c r="C65" s="43"/>
      <c r="D65" s="65"/>
      <c r="E65" s="43"/>
      <c r="F65" s="75"/>
      <c r="G65" s="44"/>
      <c r="H65" s="45"/>
      <c r="I65" s="46"/>
    </row>
    <row r="66" spans="2:9" s="8" customFormat="1" ht="55.15" customHeight="1" x14ac:dyDescent="0.2">
      <c r="B66" s="102">
        <v>8289</v>
      </c>
      <c r="C66" s="150"/>
      <c r="D66" s="84">
        <v>631403</v>
      </c>
      <c r="E66" s="24" t="s">
        <v>66</v>
      </c>
      <c r="F66" s="76" t="s">
        <v>67</v>
      </c>
      <c r="G66" s="47">
        <v>4.67</v>
      </c>
      <c r="H66" s="25">
        <f t="shared" ref="H66:H77" si="6">G66-G66*$H$9</f>
        <v>4.4364999999999997</v>
      </c>
      <c r="I66" s="33"/>
    </row>
    <row r="67" spans="2:9" s="8" customFormat="1" ht="55.15" customHeight="1" x14ac:dyDescent="0.2">
      <c r="B67" s="98">
        <v>9026</v>
      </c>
      <c r="C67" s="149"/>
      <c r="D67" s="70" t="s">
        <v>68</v>
      </c>
      <c r="E67" s="20" t="s">
        <v>69</v>
      </c>
      <c r="F67" s="80" t="s">
        <v>67</v>
      </c>
      <c r="G67" s="17">
        <v>4.67</v>
      </c>
      <c r="H67" s="21">
        <f t="shared" si="6"/>
        <v>4.4364999999999997</v>
      </c>
      <c r="I67" s="41"/>
    </row>
    <row r="68" spans="2:9" s="8" customFormat="1" ht="55.15" customHeight="1" x14ac:dyDescent="0.2">
      <c r="B68" s="98">
        <v>8290</v>
      </c>
      <c r="C68" s="149"/>
      <c r="D68" s="83">
        <v>631406</v>
      </c>
      <c r="E68" s="20" t="s">
        <v>70</v>
      </c>
      <c r="F68" s="80" t="s">
        <v>67</v>
      </c>
      <c r="G68" s="17">
        <v>4.67</v>
      </c>
      <c r="H68" s="21">
        <f t="shared" si="6"/>
        <v>4.4364999999999997</v>
      </c>
      <c r="I68" s="41"/>
    </row>
    <row r="69" spans="2:9" s="8" customFormat="1" ht="55.15" customHeight="1" x14ac:dyDescent="0.2">
      <c r="B69" s="98">
        <v>5906</v>
      </c>
      <c r="C69" s="149"/>
      <c r="D69" s="83" t="s">
        <v>71</v>
      </c>
      <c r="E69" s="20" t="s">
        <v>72</v>
      </c>
      <c r="F69" s="80" t="s">
        <v>67</v>
      </c>
      <c r="G69" s="17">
        <v>4.67</v>
      </c>
      <c r="H69" s="21">
        <f t="shared" si="6"/>
        <v>4.4364999999999997</v>
      </c>
      <c r="I69" s="41"/>
    </row>
    <row r="70" spans="2:9" s="8" customFormat="1" ht="55.15" customHeight="1" x14ac:dyDescent="0.2">
      <c r="B70" s="98">
        <v>599</v>
      </c>
      <c r="C70" s="39"/>
      <c r="D70" s="83">
        <v>221404</v>
      </c>
      <c r="E70" s="20" t="s">
        <v>73</v>
      </c>
      <c r="F70" s="80" t="s">
        <v>67</v>
      </c>
      <c r="G70" s="17">
        <v>13.54</v>
      </c>
      <c r="H70" s="21">
        <f t="shared" si="6"/>
        <v>12.863</v>
      </c>
      <c r="I70" s="41"/>
    </row>
    <row r="71" spans="2:9" s="8" customFormat="1" ht="55.15" customHeight="1" x14ac:dyDescent="0.2">
      <c r="B71" s="98">
        <v>600</v>
      </c>
      <c r="C71" s="149"/>
      <c r="D71" s="83">
        <v>222403</v>
      </c>
      <c r="E71" s="20" t="s">
        <v>74</v>
      </c>
      <c r="F71" s="80" t="s">
        <v>67</v>
      </c>
      <c r="G71" s="17">
        <v>13.54</v>
      </c>
      <c r="H71" s="21">
        <f t="shared" si="6"/>
        <v>12.863</v>
      </c>
      <c r="I71" s="41"/>
    </row>
    <row r="72" spans="2:9" s="8" customFormat="1" ht="55.15" customHeight="1" x14ac:dyDescent="0.2">
      <c r="B72" s="98">
        <v>6803</v>
      </c>
      <c r="C72" s="149"/>
      <c r="D72" s="83">
        <v>221413</v>
      </c>
      <c r="E72" s="20" t="s">
        <v>75</v>
      </c>
      <c r="F72" s="80" t="s">
        <v>67</v>
      </c>
      <c r="G72" s="17">
        <v>15.29</v>
      </c>
      <c r="H72" s="21">
        <f t="shared" si="6"/>
        <v>14.525499999999999</v>
      </c>
      <c r="I72" s="41"/>
    </row>
    <row r="73" spans="2:9" s="8" customFormat="1" ht="55.15" customHeight="1" x14ac:dyDescent="0.2">
      <c r="B73" s="98">
        <v>601</v>
      </c>
      <c r="C73" s="149"/>
      <c r="D73" s="83">
        <v>223412</v>
      </c>
      <c r="E73" s="20" t="s">
        <v>76</v>
      </c>
      <c r="F73" s="80" t="s">
        <v>67</v>
      </c>
      <c r="G73" s="17">
        <v>21.63</v>
      </c>
      <c r="H73" s="21">
        <f t="shared" si="6"/>
        <v>20.548500000000001</v>
      </c>
      <c r="I73" s="41"/>
    </row>
    <row r="74" spans="2:9" s="8" customFormat="1" ht="55.15" customHeight="1" x14ac:dyDescent="0.2">
      <c r="B74" s="98">
        <v>7148</v>
      </c>
      <c r="C74" s="39"/>
      <c r="D74" s="83">
        <v>421008</v>
      </c>
      <c r="E74" s="20" t="s">
        <v>77</v>
      </c>
      <c r="F74" s="80" t="s">
        <v>67</v>
      </c>
      <c r="G74" s="17">
        <v>6.09</v>
      </c>
      <c r="H74" s="21">
        <f t="shared" si="6"/>
        <v>5.7854999999999999</v>
      </c>
      <c r="I74" s="41"/>
    </row>
    <row r="75" spans="2:9" s="8" customFormat="1" ht="55.15" customHeight="1" x14ac:dyDescent="0.2">
      <c r="B75" s="98">
        <v>7147</v>
      </c>
      <c r="C75" s="39"/>
      <c r="D75" s="83">
        <v>421010</v>
      </c>
      <c r="E75" s="20" t="s">
        <v>78</v>
      </c>
      <c r="F75" s="80" t="s">
        <v>67</v>
      </c>
      <c r="G75" s="17">
        <v>4</v>
      </c>
      <c r="H75" s="21">
        <f t="shared" si="6"/>
        <v>3.8</v>
      </c>
      <c r="I75" s="41"/>
    </row>
    <row r="76" spans="2:9" s="8" customFormat="1" ht="55.15" customHeight="1" x14ac:dyDescent="0.2">
      <c r="B76" s="98">
        <v>7150</v>
      </c>
      <c r="C76" s="39"/>
      <c r="D76" s="83">
        <v>421012</v>
      </c>
      <c r="E76" s="20" t="s">
        <v>79</v>
      </c>
      <c r="F76" s="80" t="s">
        <v>67</v>
      </c>
      <c r="G76" s="17">
        <v>3.8</v>
      </c>
      <c r="H76" s="21">
        <f t="shared" si="6"/>
        <v>3.61</v>
      </c>
      <c r="I76" s="41"/>
    </row>
    <row r="77" spans="2:9" s="8" customFormat="1" ht="55.15" customHeight="1" thickBot="1" x14ac:dyDescent="0.25">
      <c r="B77" s="99">
        <v>4746</v>
      </c>
      <c r="C77" s="40"/>
      <c r="D77" s="85">
        <v>431003</v>
      </c>
      <c r="E77" s="26" t="s">
        <v>80</v>
      </c>
      <c r="F77" s="78" t="s">
        <v>67</v>
      </c>
      <c r="G77" s="35">
        <v>5.94</v>
      </c>
      <c r="H77" s="27">
        <f t="shared" si="6"/>
        <v>5.6430000000000007</v>
      </c>
      <c r="I77" s="42"/>
    </row>
  </sheetData>
  <autoFilter ref="B11:I77" xr:uid="{00000000-0009-0000-0000-000000000000}"/>
  <mergeCells count="8">
    <mergeCell ref="I21:I22"/>
    <mergeCell ref="C71:C73"/>
    <mergeCell ref="C66:C69"/>
    <mergeCell ref="C42:C44"/>
    <mergeCell ref="C26:C27"/>
    <mergeCell ref="I23:I24"/>
    <mergeCell ref="C62:C64"/>
    <mergeCell ref="C57:C60"/>
  </mergeCells>
  <conditionalFormatting sqref="I12:I14 I17:I21 I23:I77">
    <cfRule type="cellIs" dxfId="1" priority="2" operator="greaterThan">
      <formula>0</formula>
    </cfRule>
  </conditionalFormatting>
  <conditionalFormatting sqref="I15:I16">
    <cfRule type="cellIs" dxfId="0" priority="1" operator="greaterThan">
      <formula>0</formula>
    </cfRule>
  </conditionalFormatting>
  <pageMargins left="0" right="0" top="0" bottom="0" header="0" footer="0"/>
  <pageSetup paperSize="9" scale="66" fitToHeight="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USP AUTOMOTIVE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2024-06-13T11:41:44Z</dcterms:modified>
</cp:coreProperties>
</file>